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0" yWindow="-110" windowWidth="18290" windowHeight="11020" activeTab="1"/>
  </bookViews>
  <sheets>
    <sheet name="Sisa dana 2020" sheetId="4" r:id="rId1"/>
    <sheet name="Tahap 3" sheetId="7" r:id="rId2"/>
    <sheet name="Tahap 2" sheetId="6" r:id="rId3"/>
    <sheet name="Tahap 1" sheetId="5" r:id="rId4"/>
    <sheet name="Sheet2" sheetId="2" r:id="rId5"/>
    <sheet name="Sheet3" sheetId="3" r:id="rId6"/>
  </sheets>
  <externalReferences>
    <externalReference r:id="rId7"/>
  </externalReferenc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2" i="7" l="1"/>
  <c r="G12" i="7"/>
  <c r="J12" i="7"/>
  <c r="M12" i="7" l="1"/>
  <c r="C22" i="6"/>
  <c r="M12" i="6" l="1"/>
  <c r="C24" i="6" s="1"/>
  <c r="C22" i="7" s="1"/>
  <c r="C24" i="7" s="1"/>
  <c r="M12" i="5" l="1"/>
  <c r="C23" i="5" s="1"/>
  <c r="G12" i="2" l="1"/>
  <c r="G13" i="2" s="1"/>
  <c r="G15" i="2" s="1"/>
  <c r="G17" i="2" s="1"/>
  <c r="C21" i="2"/>
  <c r="C7" i="2"/>
  <c r="C6" i="2"/>
  <c r="C15" i="2" s="1"/>
  <c r="L12" i="4" l="1"/>
  <c r="C23" i="4" s="1"/>
</calcChain>
</file>

<file path=xl/sharedStrings.xml><?xml version="1.0" encoding="utf-8"?>
<sst xmlns="http://schemas.openxmlformats.org/spreadsheetml/2006/main" count="205" uniqueCount="65">
  <si>
    <t>FORM K 7A</t>
  </si>
  <si>
    <t>REKAPITULASI REALISASI PENGGUNAAN DANA BOS SMA</t>
  </si>
  <si>
    <t>LEMBAGA</t>
  </si>
  <si>
    <t>: SMA NEGERI 4 PAYAKUMBUH</t>
  </si>
  <si>
    <t>ALAMAT</t>
  </si>
  <si>
    <t>: JL. KALIMANTAN KEL. BALAI NAN DUO</t>
  </si>
  <si>
    <t>KOTA</t>
  </si>
  <si>
    <t>: PAYAKUMBUH</t>
  </si>
  <si>
    <t>NO</t>
  </si>
  <si>
    <t>PROGRAM / KEGIATAN</t>
  </si>
  <si>
    <t>PENGGUNAAN DANA BOS</t>
  </si>
  <si>
    <t>Pengembangan Perpustakaan</t>
  </si>
  <si>
    <t>Penerimaan Peserta Didik Baru</t>
  </si>
  <si>
    <t>Kegiatan Pembelajaran Ekstrakurikuler</t>
  </si>
  <si>
    <t>Kegiatan Evaluasi Pembelajaran</t>
  </si>
  <si>
    <t>Pengelolaan Sekolah</t>
  </si>
  <si>
    <t>Pengembangan Propesi Guru dan tendik serta Pengembangan Manajemen Sekolah</t>
  </si>
  <si>
    <t>Langganan daya dan Jasa</t>
  </si>
  <si>
    <t>Pemeliharaan dan perawatan sarana dan prasarana sekolah</t>
  </si>
  <si>
    <t>Pembelian Alat Multimedia</t>
  </si>
  <si>
    <t>Jumlah</t>
  </si>
  <si>
    <t>1</t>
  </si>
  <si>
    <t>Pengembangan Kompetensi Lulusan</t>
  </si>
  <si>
    <t>2</t>
  </si>
  <si>
    <t>Pengembanagan Standar Isi</t>
  </si>
  <si>
    <t>3</t>
  </si>
  <si>
    <t>Pengembanagan Standar Proses</t>
  </si>
  <si>
    <t>4</t>
  </si>
  <si>
    <t>Pengembanagan Pendidikan dan Tenaga Kependidikan</t>
  </si>
  <si>
    <t>5</t>
  </si>
  <si>
    <t>Pengembangan sarana dan Prasarana</t>
  </si>
  <si>
    <t>6</t>
  </si>
  <si>
    <t>Pengembangan Standar Pengelolaan</t>
  </si>
  <si>
    <t>7</t>
  </si>
  <si>
    <t>Pengembangan Standar Pembiayaan</t>
  </si>
  <si>
    <t>8</t>
  </si>
  <si>
    <t>Pengembangan dan  Implementasi sistem penilaian</t>
  </si>
  <si>
    <t>Saldo periode sebelumnya</t>
  </si>
  <si>
    <t>Total Dana BOS Periode Ini</t>
  </si>
  <si>
    <t>Saldo BOS Periode ini</t>
  </si>
  <si>
    <t>Menyetujui :</t>
  </si>
  <si>
    <t>Kepala sekolah</t>
  </si>
  <si>
    <t>Bendahara</t>
  </si>
  <si>
    <t>SISKA ARFIASTUTI, S.Kom</t>
  </si>
  <si>
    <t>NIP. 19800228 200901 2 002</t>
  </si>
  <si>
    <t>EVALUASI PEMBELJARAN</t>
  </si>
  <si>
    <t>Total Dana BOS Cawu 1</t>
  </si>
  <si>
    <t>Saldo BOS Cawu 1</t>
  </si>
  <si>
    <t xml:space="preserve">PERIODE JANUARI S.D APRIL </t>
  </si>
  <si>
    <t>Pembayaran Honor</t>
  </si>
  <si>
    <t>Kegiatan Pembelajaran dan  Ekstrakurikuler</t>
  </si>
  <si>
    <t>Dra. ARNEFI GUSTATI</t>
  </si>
  <si>
    <t>NIP. 19670908 199702 2 001</t>
  </si>
  <si>
    <t>SISA DANA BOS TAHUN 2020</t>
  </si>
  <si>
    <t>TAHUN 2021</t>
  </si>
  <si>
    <t>Pelaksanaan kegiatan assesmen dan evaluasi pembelajaran</t>
  </si>
  <si>
    <t>Administrasi kegiatan Sekolah</t>
  </si>
  <si>
    <t>PLT. 821.22/2801/Kpts-2020</t>
  </si>
  <si>
    <t>Tanggal : 18 September 2020</t>
  </si>
  <si>
    <t xml:space="preserve">PERIODE MEI s.d AGUSTUS </t>
  </si>
  <si>
    <t>Total Dana BOSTahap II</t>
  </si>
  <si>
    <t>Saldo BOS Tahap II</t>
  </si>
  <si>
    <t>PERIODE SEPTEMBER s.d DESEMBER</t>
  </si>
  <si>
    <t>Total Dana BOSTahap III</t>
  </si>
  <si>
    <t>Saldo BOS Tahap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</si>
</sst>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Rp&quot;* #,##0_-;\-&quot;Rp&quot;* #,##0_-;_-&quot;Rp&quot;* &quot;-&quot;_-;_-@_-"/>
    <numFmt numFmtId="165" formatCode="_-* #,##0_-;\-* #,##0_-;_-* &quot;-&quot;_-;_-@_-"/>
    <numFmt numFmtId="166" formatCode="_-[$Rp-421]* #,##0_-;\-[$Rp-421]* #,##0_-;_-[$Rp-421]* &quot;-&quot;_-;_-@_-"/>
  </numFmts>
  <fonts count="9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charset val="1"/>
      <scheme val="minor"/>
    </font>
    <font>
      <b/>
      <sz val="10"/>
      <color theme="1"/>
      <name val="Times New Roman"/>
      <family val="1"/>
    </font>
    <font>
      <sz val="11"/>
      <color theme="1"/>
      <name val="Calibri"/>
      <family val="2"/>
      <charset val="1"/>
      <scheme val="minor"/>
    </font>
    <font>
      <b/>
      <u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7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0" xfId="0" quotePrefix="1" applyFont="1" applyAlignment="1">
      <alignment horizontal="center"/>
    </xf>
    <xf numFmtId="0" fontId="4" fillId="0" borderId="1" xfId="0" quotePrefix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164" fontId="4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1" xfId="0" applyFont="1" applyBorder="1" applyAlignment="1">
      <alignment horizontal="center" vertical="center"/>
    </xf>
    <xf numFmtId="165" fontId="0" fillId="0" borderId="0" xfId="1" applyFont="1"/>
    <xf numFmtId="165" fontId="4" fillId="0" borderId="0" xfId="1" applyFont="1"/>
    <xf numFmtId="165" fontId="4" fillId="0" borderId="0" xfId="0" applyNumberFormat="1" applyFont="1"/>
    <xf numFmtId="0" fontId="4" fillId="0" borderId="0" xfId="0" applyFont="1" applyAlignment="1"/>
    <xf numFmtId="0" fontId="8" fillId="0" borderId="0" xfId="0" applyFont="1"/>
    <xf numFmtId="0" fontId="1" fillId="0" borderId="0" xfId="0" applyFont="1" applyBorder="1" applyAlignment="1">
      <alignment horizontal="centerContinuous"/>
    </xf>
    <xf numFmtId="0" fontId="2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2" fillId="0" borderId="0" xfId="0" quotePrefix="1" applyFont="1" applyBorder="1" applyAlignment="1">
      <alignment horizontal="center"/>
    </xf>
    <xf numFmtId="164" fontId="4" fillId="0" borderId="0" xfId="0" applyNumberFormat="1" applyFont="1" applyBorder="1"/>
    <xf numFmtId="0" fontId="4" fillId="0" borderId="0" xfId="0" applyFont="1" applyBorder="1"/>
    <xf numFmtId="165" fontId="4" fillId="0" borderId="0" xfId="1" applyFont="1" applyBorder="1"/>
    <xf numFmtId="165" fontId="0" fillId="0" borderId="0" xfId="1" applyFont="1" applyBorder="1"/>
    <xf numFmtId="0" fontId="5" fillId="0" borderId="0" xfId="0" applyFont="1" applyBorder="1"/>
    <xf numFmtId="165" fontId="4" fillId="0" borderId="0" xfId="0" applyNumberFormat="1" applyFont="1" applyBorder="1"/>
    <xf numFmtId="0" fontId="6" fillId="0" borderId="0" xfId="0" applyFont="1" applyBorder="1"/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164" fontId="4" fillId="2" borderId="2" xfId="0" applyNumberFormat="1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/>
    </xf>
    <xf numFmtId="166" fontId="2" fillId="0" borderId="2" xfId="0" applyNumberFormat="1" applyFont="1" applyBorder="1" applyAlignment="1">
      <alignment horizontal="center" vertical="center"/>
    </xf>
    <xf numFmtId="166" fontId="2" fillId="0" borderId="3" xfId="0" applyNumberFormat="1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164" fontId="4" fillId="2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1152524</xdr:colOff>
      <xdr:row>26</xdr:row>
      <xdr:rowOff>171450</xdr:rowOff>
    </xdr:from>
    <xdr:to>
      <xdr:col>1</xdr:col>
      <xdr:colOff>1152524</xdr:colOff>
      <xdr:row>29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75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7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62099" y="8477250"/>
          <a:ext cx="0" cy="5143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1152524</xdr:colOff>
      <xdr:row>27</xdr:row>
      <xdr:rowOff>171450</xdr:rowOff>
    </xdr:from>
    <xdr:to>
      <xdr:col>1</xdr:col>
      <xdr:colOff>1152524</xdr:colOff>
      <xdr:row>30</xdr:row>
      <xdr:rowOff>114299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B08D970E-DB10-482A-BCDD-CE926E6742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75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7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84324" y="7829550"/>
          <a:ext cx="0" cy="495299"/>
        </a:xfrm>
        <a:prstGeom prst="rect">
          <a:avLst/>
        </a:prstGeom>
      </xdr:spPr>
    </xdr:pic>
    <xdr:clientData/>
  </xdr:twoCellAnchor>
  <xdr:twoCellAnchor editAs="oneCell">
    <xdr:from>
      <xdr:col>1</xdr:col>
      <xdr:colOff>1152524</xdr:colOff>
      <xdr:row>66</xdr:row>
      <xdr:rowOff>171450</xdr:rowOff>
    </xdr:from>
    <xdr:to>
      <xdr:col>1</xdr:col>
      <xdr:colOff>1152524</xdr:colOff>
      <xdr:row>69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6EA93BB4-E081-4A85-836F-E89AF335B7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75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7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84324" y="15062200"/>
          <a:ext cx="0" cy="495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1152524</xdr:colOff>
      <xdr:row>27</xdr:row>
      <xdr:rowOff>171450</xdr:rowOff>
    </xdr:from>
    <xdr:to>
      <xdr:col>1</xdr:col>
      <xdr:colOff>1152524</xdr:colOff>
      <xdr:row>30</xdr:row>
      <xdr:rowOff>114299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BB8D4997-A12B-4896-85E9-9DBB41F2DC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75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7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84324" y="7645400"/>
          <a:ext cx="0" cy="495300"/>
        </a:xfrm>
        <a:prstGeom prst="rect">
          <a:avLst/>
        </a:prstGeom>
      </xdr:spPr>
    </xdr:pic>
    <xdr:clientData/>
  </xdr:twoCellAnchor>
  <xdr:twoCellAnchor editAs="oneCell">
    <xdr:from>
      <xdr:col>1</xdr:col>
      <xdr:colOff>1152524</xdr:colOff>
      <xdr:row>66</xdr:row>
      <xdr:rowOff>171450</xdr:rowOff>
    </xdr:from>
    <xdr:to>
      <xdr:col>1</xdr:col>
      <xdr:colOff>1152524</xdr:colOff>
      <xdr:row>69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E926B1A7-1A99-40E7-8013-E5B43D9C1A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75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7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84324" y="14878050"/>
          <a:ext cx="0" cy="4953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1152524</xdr:colOff>
      <xdr:row>26</xdr:row>
      <xdr:rowOff>171450</xdr:rowOff>
    </xdr:from>
    <xdr:to>
      <xdr:col>1</xdr:col>
      <xdr:colOff>1152524</xdr:colOff>
      <xdr:row>29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75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7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62099" y="7753350"/>
          <a:ext cx="0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1152524</xdr:colOff>
      <xdr:row>65</xdr:row>
      <xdr:rowOff>171450</xdr:rowOff>
    </xdr:from>
    <xdr:to>
      <xdr:col>1</xdr:col>
      <xdr:colOff>1152524</xdr:colOff>
      <xdr:row>68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75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7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62099" y="7943850"/>
          <a:ext cx="0" cy="5143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PORAN%20BOS%20TAHUN%202021/PERLENGKAPAN%20REKON%20AKHIR%20TAHUN%20%202021/BKU%20dan%20Buku%20Pembantu%20Tahun%20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KU"/>
      <sheetName val="BP.KAS"/>
      <sheetName val="BP. BANK"/>
      <sheetName val="BP. PAJAK"/>
      <sheetName val="BP. ROB"/>
      <sheetName val="Sheet1"/>
    </sheetNames>
    <sheetDataSet>
      <sheetData sheetId="0"/>
      <sheetData sheetId="1"/>
      <sheetData sheetId="2"/>
      <sheetData sheetId="3"/>
      <sheetData sheetId="4">
        <row r="382">
          <cell r="K382">
            <v>79603350</v>
          </cell>
        </row>
        <row r="432">
          <cell r="K432">
            <v>214416000</v>
          </cell>
        </row>
        <row r="434">
          <cell r="K434">
            <v>2829000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B6" sqref="B6"/>
    </sheetView>
  </sheetViews>
  <sheetFormatPr defaultRowHeight="14.5" x14ac:dyDescent="0.35"/>
  <cols>
    <col min="1" max="1" width="6.1796875" customWidth="1"/>
    <col min="2" max="2" width="35.1796875" customWidth="1"/>
    <col min="3" max="12" width="13.7265625" customWidth="1"/>
  </cols>
  <sheetData>
    <row r="1" spans="1:12" ht="15.5" x14ac:dyDescent="0.35">
      <c r="K1" s="43" t="s">
        <v>0</v>
      </c>
      <c r="L1" s="43"/>
    </row>
    <row r="2" spans="1:12" ht="15.5" x14ac:dyDescent="0.35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2" ht="15.5" x14ac:dyDescent="0.35">
      <c r="A3" s="1" t="s">
        <v>53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5.5" x14ac:dyDescent="0.35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</row>
    <row r="5" spans="1:12" x14ac:dyDescent="0.3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x14ac:dyDescent="0.35">
      <c r="A6" s="2" t="s">
        <v>2</v>
      </c>
      <c r="B6" s="2"/>
      <c r="C6" s="2" t="s">
        <v>3</v>
      </c>
      <c r="D6" s="2"/>
      <c r="E6" s="2"/>
      <c r="F6" s="2"/>
      <c r="G6" s="2"/>
      <c r="H6" s="2"/>
      <c r="I6" s="2"/>
      <c r="J6" s="2"/>
      <c r="K6" s="2"/>
      <c r="L6" s="2"/>
    </row>
    <row r="7" spans="1:12" x14ac:dyDescent="0.35">
      <c r="A7" s="2" t="s">
        <v>4</v>
      </c>
      <c r="B7" s="2"/>
      <c r="C7" s="2" t="s">
        <v>5</v>
      </c>
      <c r="D7" s="2"/>
      <c r="E7" s="2"/>
      <c r="F7" s="2"/>
      <c r="G7" s="2"/>
      <c r="H7" s="2"/>
      <c r="I7" s="2"/>
      <c r="J7" s="2"/>
      <c r="K7" s="2"/>
      <c r="L7" s="2"/>
    </row>
    <row r="8" spans="1:12" x14ac:dyDescent="0.35">
      <c r="A8" s="2" t="s">
        <v>6</v>
      </c>
      <c r="B8" s="2"/>
      <c r="C8" s="2" t="s">
        <v>7</v>
      </c>
      <c r="D8" s="2"/>
      <c r="E8" s="2"/>
      <c r="F8" s="2"/>
      <c r="G8" s="2"/>
      <c r="H8" s="2"/>
      <c r="I8" s="2"/>
      <c r="J8" s="2"/>
      <c r="K8" s="2"/>
      <c r="L8" s="2"/>
    </row>
    <row r="9" spans="1:12" x14ac:dyDescent="0.3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x14ac:dyDescent="0.35">
      <c r="A10" s="45" t="s">
        <v>8</v>
      </c>
      <c r="B10" s="45" t="s">
        <v>9</v>
      </c>
      <c r="C10" s="45" t="s">
        <v>10</v>
      </c>
      <c r="D10" s="45"/>
      <c r="E10" s="45"/>
      <c r="F10" s="45"/>
      <c r="G10" s="45"/>
      <c r="H10" s="45"/>
      <c r="I10" s="45"/>
      <c r="J10" s="45"/>
      <c r="K10" s="45"/>
      <c r="L10" s="45"/>
    </row>
    <row r="11" spans="1:12" ht="98" x14ac:dyDescent="0.35">
      <c r="A11" s="45"/>
      <c r="B11" s="45"/>
      <c r="C11" s="3" t="s">
        <v>11</v>
      </c>
      <c r="D11" s="3" t="s">
        <v>12</v>
      </c>
      <c r="E11" s="3" t="s">
        <v>13</v>
      </c>
      <c r="F11" s="3" t="s">
        <v>14</v>
      </c>
      <c r="G11" s="3" t="s">
        <v>15</v>
      </c>
      <c r="H11" s="3" t="s">
        <v>16</v>
      </c>
      <c r="I11" s="3" t="s">
        <v>17</v>
      </c>
      <c r="J11" s="3" t="s">
        <v>18</v>
      </c>
      <c r="K11" s="3" t="s">
        <v>19</v>
      </c>
      <c r="L11" s="4" t="s">
        <v>20</v>
      </c>
    </row>
    <row r="12" spans="1:12" ht="30" customHeight="1" x14ac:dyDescent="0.35">
      <c r="A12" s="6" t="s">
        <v>21</v>
      </c>
      <c r="B12" s="7" t="s">
        <v>22</v>
      </c>
      <c r="C12" s="46">
        <v>0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10269718</v>
      </c>
      <c r="J12" s="46">
        <v>0</v>
      </c>
      <c r="K12" s="46">
        <v>0</v>
      </c>
      <c r="L12" s="46">
        <f>SUM(C12:K19)</f>
        <v>10269718</v>
      </c>
    </row>
    <row r="13" spans="1:12" ht="30" customHeight="1" x14ac:dyDescent="0.35">
      <c r="A13" s="6" t="s">
        <v>23</v>
      </c>
      <c r="B13" s="7" t="s">
        <v>24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</row>
    <row r="14" spans="1:12" ht="30" customHeight="1" x14ac:dyDescent="0.35">
      <c r="A14" s="6" t="s">
        <v>25</v>
      </c>
      <c r="B14" s="7" t="s">
        <v>26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</row>
    <row r="15" spans="1:12" ht="30" customHeight="1" x14ac:dyDescent="0.35">
      <c r="A15" s="6" t="s">
        <v>27</v>
      </c>
      <c r="B15" s="8" t="s">
        <v>28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</row>
    <row r="16" spans="1:12" ht="30" customHeight="1" x14ac:dyDescent="0.35">
      <c r="A16" s="6" t="s">
        <v>29</v>
      </c>
      <c r="B16" s="7" t="s">
        <v>30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</row>
    <row r="17" spans="1:12" ht="30" customHeight="1" x14ac:dyDescent="0.35">
      <c r="A17" s="6" t="s">
        <v>31</v>
      </c>
      <c r="B17" s="7" t="s">
        <v>32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</row>
    <row r="18" spans="1:12" ht="30" customHeight="1" x14ac:dyDescent="0.35">
      <c r="A18" s="6" t="s">
        <v>33</v>
      </c>
      <c r="B18" s="7" t="s">
        <v>34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</row>
    <row r="19" spans="1:12" ht="30" customHeight="1" x14ac:dyDescent="0.35">
      <c r="A19" s="6" t="s">
        <v>35</v>
      </c>
      <c r="B19" s="8" t="s">
        <v>36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</row>
    <row r="20" spans="1:12" x14ac:dyDescent="0.35">
      <c r="A20" s="5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x14ac:dyDescent="0.35">
      <c r="A21" s="2"/>
      <c r="B21" s="9" t="s">
        <v>37</v>
      </c>
      <c r="C21" s="10">
        <v>10269718</v>
      </c>
      <c r="D21" s="11"/>
      <c r="E21" s="11"/>
      <c r="F21" s="11"/>
      <c r="G21" s="11"/>
      <c r="H21" s="11"/>
      <c r="I21" s="11"/>
      <c r="J21" s="11"/>
      <c r="K21" s="11"/>
      <c r="L21" s="2"/>
    </row>
    <row r="22" spans="1:12" x14ac:dyDescent="0.35">
      <c r="A22" s="2"/>
      <c r="B22" s="9" t="s">
        <v>38</v>
      </c>
      <c r="C22" s="10">
        <v>0</v>
      </c>
      <c r="D22" s="11"/>
      <c r="E22" s="11"/>
      <c r="F22" s="11"/>
      <c r="G22" s="11"/>
      <c r="H22" s="11"/>
      <c r="I22" s="11"/>
      <c r="J22" s="11"/>
      <c r="K22" s="11"/>
      <c r="L22" s="2"/>
    </row>
    <row r="23" spans="1:12" x14ac:dyDescent="0.35">
      <c r="A23" s="2"/>
      <c r="B23" s="9" t="s">
        <v>39</v>
      </c>
      <c r="C23" s="10">
        <f>C21-L12</f>
        <v>0</v>
      </c>
      <c r="D23" s="11"/>
      <c r="E23" s="11"/>
      <c r="F23" s="11"/>
      <c r="G23" s="11"/>
      <c r="H23" s="11"/>
      <c r="I23" s="11"/>
      <c r="J23" s="11"/>
      <c r="K23" s="11"/>
      <c r="L23" s="2"/>
    </row>
    <row r="24" spans="1:12" x14ac:dyDescent="0.35">
      <c r="A24" s="2"/>
      <c r="B24" s="9"/>
      <c r="C24" s="10"/>
      <c r="D24" s="11"/>
      <c r="E24" s="11"/>
      <c r="F24" s="11"/>
      <c r="G24" s="11"/>
      <c r="H24" s="11"/>
      <c r="I24" s="11"/>
      <c r="J24" s="11"/>
      <c r="K24" s="11"/>
      <c r="L24" s="2"/>
    </row>
    <row r="25" spans="1:12" x14ac:dyDescent="0.35">
      <c r="A25" s="2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2"/>
    </row>
    <row r="26" spans="1:12" x14ac:dyDescent="0.35">
      <c r="A26" s="2"/>
      <c r="B26" s="18"/>
      <c r="C26" s="18" t="s">
        <v>40</v>
      </c>
      <c r="D26" s="11"/>
      <c r="E26" s="11"/>
      <c r="F26" s="11"/>
      <c r="G26" s="11"/>
      <c r="H26" s="11"/>
      <c r="I26" s="11"/>
      <c r="J26" s="11"/>
      <c r="K26" s="11"/>
      <c r="L26" s="2"/>
    </row>
    <row r="27" spans="1:12" x14ac:dyDescent="0.35">
      <c r="A27" s="2"/>
      <c r="B27" s="18"/>
      <c r="C27" s="18" t="s">
        <v>41</v>
      </c>
      <c r="D27" s="11"/>
      <c r="E27" s="11"/>
      <c r="F27" s="11"/>
      <c r="G27" s="11"/>
      <c r="H27" s="11"/>
      <c r="I27" s="11" t="s">
        <v>42</v>
      </c>
      <c r="K27" s="11"/>
      <c r="L27" s="2"/>
    </row>
    <row r="28" spans="1:12" x14ac:dyDescent="0.35">
      <c r="A28" s="2"/>
      <c r="B28" s="11"/>
      <c r="C28" s="12"/>
      <c r="D28" s="11"/>
      <c r="E28" s="11"/>
      <c r="F28" s="11"/>
      <c r="G28" s="11"/>
      <c r="H28" s="11"/>
      <c r="I28" s="11"/>
      <c r="K28" s="11"/>
      <c r="L28" s="2"/>
    </row>
    <row r="29" spans="1:12" x14ac:dyDescent="0.35">
      <c r="A29" s="2"/>
      <c r="B29" s="11"/>
      <c r="C29" s="12"/>
      <c r="D29" s="11"/>
      <c r="E29" s="11"/>
      <c r="F29" s="11"/>
      <c r="G29" s="11"/>
      <c r="H29" s="11"/>
      <c r="I29" s="11"/>
      <c r="K29" s="11"/>
      <c r="L29" s="2"/>
    </row>
    <row r="30" spans="1:12" x14ac:dyDescent="0.35">
      <c r="A30" s="2"/>
      <c r="B30" s="11"/>
      <c r="C30" s="12"/>
      <c r="D30" s="11"/>
      <c r="E30" s="11"/>
      <c r="F30" s="11"/>
      <c r="G30" s="11"/>
      <c r="H30" s="11"/>
      <c r="I30" s="11"/>
      <c r="K30" s="11"/>
      <c r="L30" s="2"/>
    </row>
    <row r="31" spans="1:12" x14ac:dyDescent="0.35">
      <c r="A31" s="2"/>
      <c r="B31" s="19"/>
      <c r="C31" s="19" t="s">
        <v>51</v>
      </c>
      <c r="D31" s="13"/>
      <c r="E31" s="13"/>
      <c r="F31" s="13"/>
      <c r="G31" s="13"/>
      <c r="H31" s="13"/>
      <c r="I31" s="13" t="s">
        <v>43</v>
      </c>
      <c r="K31" s="11"/>
      <c r="L31" s="2"/>
    </row>
    <row r="32" spans="1:12" x14ac:dyDescent="0.35">
      <c r="A32" s="2"/>
      <c r="B32" s="11"/>
      <c r="C32" s="11" t="s">
        <v>52</v>
      </c>
      <c r="D32" s="11"/>
      <c r="E32" s="11"/>
      <c r="F32" s="11"/>
      <c r="G32" s="11"/>
      <c r="H32" s="11"/>
      <c r="I32" s="11" t="s">
        <v>44</v>
      </c>
      <c r="K32" s="11"/>
      <c r="L32" s="2"/>
    </row>
    <row r="33" spans="2:3" x14ac:dyDescent="0.35">
      <c r="B33" s="11"/>
      <c r="C33" s="2" t="s">
        <v>57</v>
      </c>
    </row>
    <row r="34" spans="2:3" x14ac:dyDescent="0.35">
      <c r="B34" s="11"/>
      <c r="C34" s="2" t="s">
        <v>58</v>
      </c>
    </row>
  </sheetData>
  <mergeCells count="16">
    <mergeCell ref="I12:I19"/>
    <mergeCell ref="J12:J19"/>
    <mergeCell ref="K12:K19"/>
    <mergeCell ref="L12:L19"/>
    <mergeCell ref="C12:C19"/>
    <mergeCell ref="D12:D19"/>
    <mergeCell ref="E12:E19"/>
    <mergeCell ref="F12:F19"/>
    <mergeCell ref="G12:G19"/>
    <mergeCell ref="H12:H19"/>
    <mergeCell ref="K1:L1"/>
    <mergeCell ref="A2:L2"/>
    <mergeCell ref="A4:L4"/>
    <mergeCell ref="A10:A11"/>
    <mergeCell ref="B10:B11"/>
    <mergeCell ref="C10:L10"/>
  </mergeCells>
  <pageMargins left="0.51181102362204722" right="0.31496062992125984" top="0.35433070866141736" bottom="0.35433070866141736" header="0.31496062992125984" footer="0.31496062992125984"/>
  <pageSetup paperSize="9" scale="75" orientation="landscape" horizontalDpi="4294967293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3"/>
  <sheetViews>
    <sheetView tabSelected="1" zoomScaleNormal="100" workbookViewId="0">
      <selection activeCell="F11" sqref="F11"/>
    </sheetView>
  </sheetViews>
  <sheetFormatPr defaultRowHeight="14.5" x14ac:dyDescent="0.35"/>
  <cols>
    <col min="1" max="1" width="6.1796875" customWidth="1"/>
    <col min="2" max="2" width="35.26953125" customWidth="1"/>
    <col min="3" max="3" width="15.54296875" customWidth="1"/>
    <col min="4" max="13" width="13.7265625" customWidth="1"/>
  </cols>
  <sheetData>
    <row r="1" spans="1:13" ht="15.5" x14ac:dyDescent="0.35">
      <c r="L1" s="43" t="s">
        <v>0</v>
      </c>
      <c r="M1" s="43"/>
    </row>
    <row r="2" spans="1:13" ht="15.5" x14ac:dyDescent="0.35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3" ht="15.5" x14ac:dyDescent="0.35">
      <c r="A3" s="1" t="s">
        <v>62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5.5" x14ac:dyDescent="0.35">
      <c r="A4" s="44" t="s">
        <v>54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</row>
    <row r="5" spans="1:13" x14ac:dyDescent="0.3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x14ac:dyDescent="0.35">
      <c r="A6" s="2" t="s">
        <v>2</v>
      </c>
      <c r="B6" s="2"/>
      <c r="C6" s="2" t="s">
        <v>3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x14ac:dyDescent="0.35">
      <c r="A7" s="2" t="s">
        <v>4</v>
      </c>
      <c r="B7" s="2"/>
      <c r="C7" s="2" t="s">
        <v>5</v>
      </c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x14ac:dyDescent="0.35">
      <c r="A8" s="2" t="s">
        <v>6</v>
      </c>
      <c r="B8" s="2"/>
      <c r="C8" s="2" t="s">
        <v>7</v>
      </c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3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x14ac:dyDescent="0.35">
      <c r="A10" s="45" t="s">
        <v>8</v>
      </c>
      <c r="B10" s="45" t="s">
        <v>9</v>
      </c>
      <c r="C10" s="45" t="s">
        <v>10</v>
      </c>
      <c r="D10" s="45"/>
      <c r="E10" s="45"/>
      <c r="F10" s="45"/>
      <c r="G10" s="45"/>
      <c r="H10" s="45"/>
      <c r="I10" s="45"/>
      <c r="J10" s="45"/>
      <c r="K10" s="45"/>
      <c r="L10" s="45"/>
      <c r="M10" s="45"/>
    </row>
    <row r="11" spans="1:13" ht="98" x14ac:dyDescent="0.35">
      <c r="A11" s="45"/>
      <c r="B11" s="45"/>
      <c r="C11" s="3" t="s">
        <v>11</v>
      </c>
      <c r="D11" s="3" t="s">
        <v>12</v>
      </c>
      <c r="E11" s="3" t="s">
        <v>50</v>
      </c>
      <c r="F11" s="3" t="s">
        <v>55</v>
      </c>
      <c r="G11" s="3" t="s">
        <v>56</v>
      </c>
      <c r="H11" s="3" t="s">
        <v>16</v>
      </c>
      <c r="I11" s="3" t="s">
        <v>17</v>
      </c>
      <c r="J11" s="3" t="s">
        <v>18</v>
      </c>
      <c r="K11" s="3" t="s">
        <v>49</v>
      </c>
      <c r="L11" s="3" t="s">
        <v>19</v>
      </c>
      <c r="M11" s="40" t="s">
        <v>20</v>
      </c>
    </row>
    <row r="12" spans="1:13" ht="30" customHeight="1" x14ac:dyDescent="0.35">
      <c r="A12" s="6" t="s">
        <v>21</v>
      </c>
      <c r="B12" s="7" t="s">
        <v>22</v>
      </c>
      <c r="C12" s="46">
        <v>6776000</v>
      </c>
      <c r="D12" s="46">
        <v>0</v>
      </c>
      <c r="E12" s="46">
        <v>97325400</v>
      </c>
      <c r="F12" s="50">
        <v>41127000</v>
      </c>
      <c r="G12" s="50">
        <f>'[1]BP. ROB'!$K$432</f>
        <v>214416000</v>
      </c>
      <c r="H12" s="50">
        <f>'[1]BP. ROB'!$K$434</f>
        <v>2829000</v>
      </c>
      <c r="I12" s="50">
        <v>32889821</v>
      </c>
      <c r="J12" s="53">
        <f>'[1]BP. ROB'!$K$382</f>
        <v>79603350</v>
      </c>
      <c r="K12" s="56">
        <v>125360000</v>
      </c>
      <c r="L12" s="50">
        <v>17685000</v>
      </c>
      <c r="M12" s="46">
        <f>SUM(C12:L19)</f>
        <v>618011571</v>
      </c>
    </row>
    <row r="13" spans="1:13" ht="30" customHeight="1" x14ac:dyDescent="0.35">
      <c r="A13" s="6" t="s">
        <v>23</v>
      </c>
      <c r="B13" s="7" t="s">
        <v>24</v>
      </c>
      <c r="C13" s="47"/>
      <c r="D13" s="47"/>
      <c r="E13" s="47"/>
      <c r="F13" s="51"/>
      <c r="G13" s="51"/>
      <c r="H13" s="51"/>
      <c r="I13" s="51"/>
      <c r="J13" s="54"/>
      <c r="K13" s="57"/>
      <c r="L13" s="51"/>
      <c r="M13" s="47"/>
    </row>
    <row r="14" spans="1:13" ht="30" customHeight="1" x14ac:dyDescent="0.35">
      <c r="A14" s="6" t="s">
        <v>25</v>
      </c>
      <c r="B14" s="7" t="s">
        <v>26</v>
      </c>
      <c r="C14" s="47"/>
      <c r="D14" s="47"/>
      <c r="E14" s="47"/>
      <c r="F14" s="51"/>
      <c r="G14" s="51"/>
      <c r="H14" s="51"/>
      <c r="I14" s="51"/>
      <c r="J14" s="54"/>
      <c r="K14" s="57"/>
      <c r="L14" s="51"/>
      <c r="M14" s="47"/>
    </row>
    <row r="15" spans="1:13" ht="30" customHeight="1" x14ac:dyDescent="0.35">
      <c r="A15" s="6" t="s">
        <v>27</v>
      </c>
      <c r="B15" s="8" t="s">
        <v>28</v>
      </c>
      <c r="C15" s="47"/>
      <c r="D15" s="47"/>
      <c r="E15" s="47"/>
      <c r="F15" s="51"/>
      <c r="G15" s="51"/>
      <c r="H15" s="51"/>
      <c r="I15" s="51"/>
      <c r="J15" s="54"/>
      <c r="K15" s="57"/>
      <c r="L15" s="51"/>
      <c r="M15" s="47"/>
    </row>
    <row r="16" spans="1:13" ht="30" customHeight="1" x14ac:dyDescent="0.35">
      <c r="A16" s="6" t="s">
        <v>29</v>
      </c>
      <c r="B16" s="7" t="s">
        <v>30</v>
      </c>
      <c r="C16" s="47"/>
      <c r="D16" s="47"/>
      <c r="E16" s="47"/>
      <c r="F16" s="51"/>
      <c r="G16" s="51"/>
      <c r="H16" s="51"/>
      <c r="I16" s="51"/>
      <c r="J16" s="54"/>
      <c r="K16" s="57"/>
      <c r="L16" s="51"/>
      <c r="M16" s="47"/>
    </row>
    <row r="17" spans="1:13" ht="30" customHeight="1" x14ac:dyDescent="0.35">
      <c r="A17" s="6" t="s">
        <v>31</v>
      </c>
      <c r="B17" s="7" t="s">
        <v>32</v>
      </c>
      <c r="C17" s="47"/>
      <c r="D17" s="47"/>
      <c r="E17" s="47"/>
      <c r="F17" s="51"/>
      <c r="G17" s="51"/>
      <c r="H17" s="51"/>
      <c r="I17" s="51"/>
      <c r="J17" s="54"/>
      <c r="K17" s="57"/>
      <c r="L17" s="51"/>
      <c r="M17" s="47"/>
    </row>
    <row r="18" spans="1:13" ht="30" customHeight="1" x14ac:dyDescent="0.35">
      <c r="A18" s="6" t="s">
        <v>33</v>
      </c>
      <c r="B18" s="7" t="s">
        <v>34</v>
      </c>
      <c r="C18" s="47"/>
      <c r="D18" s="47"/>
      <c r="E18" s="47"/>
      <c r="F18" s="51"/>
      <c r="G18" s="51"/>
      <c r="H18" s="51"/>
      <c r="I18" s="51"/>
      <c r="J18" s="54"/>
      <c r="K18" s="57"/>
      <c r="L18" s="51"/>
      <c r="M18" s="47"/>
    </row>
    <row r="19" spans="1:13" ht="30" customHeight="1" x14ac:dyDescent="0.35">
      <c r="A19" s="6" t="s">
        <v>35</v>
      </c>
      <c r="B19" s="8" t="s">
        <v>36</v>
      </c>
      <c r="C19" s="48"/>
      <c r="D19" s="48"/>
      <c r="E19" s="48"/>
      <c r="F19" s="52"/>
      <c r="G19" s="52"/>
      <c r="H19" s="52"/>
      <c r="I19" s="52"/>
      <c r="J19" s="55"/>
      <c r="K19" s="58"/>
      <c r="L19" s="52"/>
      <c r="M19" s="48"/>
    </row>
    <row r="20" spans="1:13" x14ac:dyDescent="0.35">
      <c r="A20" s="5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x14ac:dyDescent="0.35">
      <c r="A21" s="5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x14ac:dyDescent="0.35">
      <c r="A22" s="2"/>
      <c r="B22" s="9" t="s">
        <v>37</v>
      </c>
      <c r="C22" s="10">
        <f>'Tahap 2'!C24</f>
        <v>214886762</v>
      </c>
      <c r="D22" s="11"/>
      <c r="E22" s="11"/>
      <c r="F22" s="11"/>
      <c r="G22" s="11"/>
      <c r="H22" s="11"/>
      <c r="I22" s="11"/>
      <c r="J22" s="11"/>
      <c r="K22" s="11"/>
      <c r="L22" s="11"/>
      <c r="M22" s="2"/>
    </row>
    <row r="23" spans="1:13" x14ac:dyDescent="0.35">
      <c r="A23" s="2"/>
      <c r="B23" s="9" t="s">
        <v>63</v>
      </c>
      <c r="C23" s="10">
        <v>403200000</v>
      </c>
      <c r="D23" s="11"/>
      <c r="E23" s="10"/>
      <c r="F23" s="16"/>
      <c r="G23" s="16"/>
      <c r="H23" s="11"/>
      <c r="I23" s="11"/>
      <c r="J23" s="11"/>
      <c r="K23" s="11"/>
      <c r="L23" s="11"/>
      <c r="M23" s="2"/>
    </row>
    <row r="24" spans="1:13" x14ac:dyDescent="0.35">
      <c r="A24" s="2"/>
      <c r="B24" s="9" t="s">
        <v>64</v>
      </c>
      <c r="C24" s="10">
        <f>SUM(C22:C23)-M12</f>
        <v>75191</v>
      </c>
      <c r="D24" s="11"/>
      <c r="E24" s="10"/>
      <c r="F24" s="16"/>
      <c r="G24" s="15"/>
      <c r="H24" s="11"/>
      <c r="I24" s="11"/>
      <c r="J24" s="11"/>
      <c r="K24" s="11"/>
      <c r="L24" s="11"/>
      <c r="M24" s="2"/>
    </row>
    <row r="25" spans="1:13" x14ac:dyDescent="0.35">
      <c r="A25" s="2"/>
      <c r="B25" s="11"/>
      <c r="C25" s="11"/>
      <c r="D25" s="11"/>
      <c r="E25" s="11"/>
      <c r="F25" s="16"/>
      <c r="G25" s="15"/>
      <c r="H25" s="11"/>
      <c r="I25" s="11"/>
      <c r="J25" s="11"/>
      <c r="K25" s="11"/>
      <c r="L25" s="11"/>
      <c r="M25" s="2"/>
    </row>
    <row r="26" spans="1:13" x14ac:dyDescent="0.35">
      <c r="A26" s="2"/>
      <c r="B26" s="11"/>
      <c r="C26" s="11"/>
      <c r="D26" s="11"/>
      <c r="E26" s="11"/>
      <c r="F26" s="16"/>
      <c r="G26" s="15"/>
      <c r="H26" s="11"/>
      <c r="I26" s="11"/>
      <c r="J26" s="11"/>
      <c r="K26" s="11"/>
      <c r="L26" s="11"/>
      <c r="M26" s="2"/>
    </row>
    <row r="27" spans="1:13" x14ac:dyDescent="0.35">
      <c r="A27" s="2"/>
      <c r="B27" s="18"/>
      <c r="C27" s="18" t="s">
        <v>40</v>
      </c>
      <c r="D27" s="11"/>
      <c r="E27" s="11"/>
      <c r="F27" s="16"/>
      <c r="G27" s="16"/>
      <c r="H27" s="11"/>
      <c r="I27" s="11"/>
      <c r="J27" s="11"/>
      <c r="K27" s="11"/>
      <c r="L27" s="11"/>
      <c r="M27" s="2"/>
    </row>
    <row r="28" spans="1:13" x14ac:dyDescent="0.35">
      <c r="A28" s="2"/>
      <c r="B28" s="18"/>
      <c r="C28" s="18" t="s">
        <v>41</v>
      </c>
      <c r="D28" s="11"/>
      <c r="E28" s="11"/>
      <c r="F28" s="16"/>
      <c r="G28" s="15"/>
      <c r="H28" s="11"/>
      <c r="I28" s="11"/>
      <c r="J28" s="11" t="s">
        <v>42</v>
      </c>
      <c r="K28" s="11"/>
      <c r="L28" s="11"/>
      <c r="M28" s="2"/>
    </row>
    <row r="29" spans="1:13" x14ac:dyDescent="0.35">
      <c r="A29" s="2"/>
      <c r="B29" s="12"/>
      <c r="C29" s="12"/>
      <c r="D29" s="11"/>
      <c r="E29" s="11"/>
      <c r="F29" s="16"/>
      <c r="G29" s="17"/>
      <c r="H29" s="11"/>
      <c r="I29" s="11"/>
      <c r="J29" s="11"/>
      <c r="K29" s="11"/>
      <c r="L29" s="11"/>
      <c r="M29" s="2"/>
    </row>
    <row r="30" spans="1:13" x14ac:dyDescent="0.35">
      <c r="A30" s="2"/>
      <c r="B30" s="12"/>
      <c r="C30" s="12"/>
      <c r="D30" s="11"/>
      <c r="E30" s="11"/>
      <c r="F30" s="11"/>
      <c r="G30" s="17"/>
      <c r="H30" s="11"/>
      <c r="I30" s="11"/>
      <c r="J30" s="11"/>
      <c r="K30" s="11"/>
      <c r="L30" s="11"/>
      <c r="M30" s="2"/>
    </row>
    <row r="31" spans="1:13" x14ac:dyDescent="0.35">
      <c r="A31" s="2"/>
      <c r="B31" s="12"/>
      <c r="C31" s="12"/>
      <c r="D31" s="11"/>
      <c r="E31" s="11"/>
      <c r="F31" s="11"/>
      <c r="G31" s="10"/>
      <c r="H31" s="11"/>
      <c r="I31" s="11"/>
      <c r="J31" s="11"/>
      <c r="K31" s="11"/>
      <c r="L31" s="11"/>
      <c r="M31" s="2"/>
    </row>
    <row r="32" spans="1:13" x14ac:dyDescent="0.35">
      <c r="A32" s="2"/>
      <c r="B32" s="19"/>
      <c r="C32" s="19" t="s">
        <v>51</v>
      </c>
      <c r="D32" s="13"/>
      <c r="E32" s="13"/>
      <c r="F32" s="13"/>
      <c r="G32" s="13"/>
      <c r="H32" s="13"/>
      <c r="I32" s="13"/>
      <c r="J32" s="13" t="s">
        <v>43</v>
      </c>
      <c r="K32" s="13"/>
      <c r="L32" s="11"/>
      <c r="M32" s="2"/>
    </row>
    <row r="33" spans="1:13" x14ac:dyDescent="0.35">
      <c r="A33" s="2"/>
      <c r="B33" s="11"/>
      <c r="C33" s="11" t="s">
        <v>52</v>
      </c>
      <c r="D33" s="11"/>
      <c r="E33" s="11"/>
      <c r="F33" s="11"/>
      <c r="G33" s="11"/>
      <c r="H33" s="11"/>
      <c r="I33" s="11"/>
      <c r="J33" s="11" t="s">
        <v>44</v>
      </c>
      <c r="K33" s="11"/>
      <c r="L33" s="11"/>
      <c r="M33" s="2"/>
    </row>
    <row r="34" spans="1:13" x14ac:dyDescent="0.35">
      <c r="B34" s="11"/>
      <c r="C34" s="2"/>
    </row>
    <row r="35" spans="1:13" x14ac:dyDescent="0.35">
      <c r="B35" s="11"/>
      <c r="C35" s="2"/>
    </row>
    <row r="41" spans="1:13" ht="15.5" x14ac:dyDescent="0.35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49"/>
      <c r="M41" s="49"/>
    </row>
    <row r="42" spans="1:13" ht="15.5" x14ac:dyDescent="0.35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</row>
    <row r="43" spans="1:13" ht="15.5" x14ac:dyDescent="0.3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</row>
    <row r="44" spans="1:13" ht="15.5" x14ac:dyDescent="0.3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</row>
    <row r="45" spans="1:13" x14ac:dyDescent="0.3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</row>
    <row r="46" spans="1:13" x14ac:dyDescent="0.35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</row>
    <row r="47" spans="1:13" x14ac:dyDescent="0.3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</row>
    <row r="48" spans="1:13" x14ac:dyDescent="0.35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</row>
    <row r="49" spans="1:13" x14ac:dyDescent="0.3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</row>
    <row r="50" spans="1:13" x14ac:dyDescent="0.35">
      <c r="A50" s="62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</row>
    <row r="51" spans="1:13" x14ac:dyDescent="0.35">
      <c r="A51" s="62"/>
      <c r="B51" s="6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42"/>
    </row>
    <row r="52" spans="1:13" x14ac:dyDescent="0.35">
      <c r="A52" s="23"/>
      <c r="B52" s="24"/>
      <c r="C52" s="60"/>
      <c r="D52" s="60"/>
      <c r="E52" s="60"/>
      <c r="F52" s="59"/>
      <c r="G52" s="59"/>
      <c r="H52" s="59"/>
      <c r="I52" s="59"/>
      <c r="J52" s="59"/>
      <c r="K52" s="41"/>
      <c r="L52" s="59"/>
      <c r="M52" s="60"/>
    </row>
    <row r="53" spans="1:13" x14ac:dyDescent="0.35">
      <c r="A53" s="23"/>
      <c r="B53" s="24"/>
      <c r="C53" s="60"/>
      <c r="D53" s="60"/>
      <c r="E53" s="60"/>
      <c r="F53" s="59"/>
      <c r="G53" s="59"/>
      <c r="H53" s="59"/>
      <c r="I53" s="59"/>
      <c r="J53" s="59"/>
      <c r="K53" s="41"/>
      <c r="L53" s="59"/>
      <c r="M53" s="60"/>
    </row>
    <row r="54" spans="1:13" x14ac:dyDescent="0.35">
      <c r="A54" s="23"/>
      <c r="B54" s="24"/>
      <c r="C54" s="60"/>
      <c r="D54" s="60"/>
      <c r="E54" s="60"/>
      <c r="F54" s="59"/>
      <c r="G54" s="59"/>
      <c r="H54" s="59"/>
      <c r="I54" s="59"/>
      <c r="J54" s="59"/>
      <c r="K54" s="41"/>
      <c r="L54" s="59"/>
      <c r="M54" s="60"/>
    </row>
    <row r="55" spans="1:13" x14ac:dyDescent="0.35">
      <c r="A55" s="23"/>
      <c r="B55" s="25"/>
      <c r="C55" s="60"/>
      <c r="D55" s="60"/>
      <c r="E55" s="60"/>
      <c r="F55" s="59"/>
      <c r="G55" s="59"/>
      <c r="H55" s="59"/>
      <c r="I55" s="59"/>
      <c r="J55" s="59"/>
      <c r="K55" s="41"/>
      <c r="L55" s="59"/>
      <c r="M55" s="60"/>
    </row>
    <row r="56" spans="1:13" x14ac:dyDescent="0.35">
      <c r="A56" s="23"/>
      <c r="B56" s="24"/>
      <c r="C56" s="60"/>
      <c r="D56" s="60"/>
      <c r="E56" s="60"/>
      <c r="F56" s="59"/>
      <c r="G56" s="59"/>
      <c r="H56" s="59"/>
      <c r="I56" s="59"/>
      <c r="J56" s="59"/>
      <c r="K56" s="41"/>
      <c r="L56" s="59"/>
      <c r="M56" s="60"/>
    </row>
    <row r="57" spans="1:13" x14ac:dyDescent="0.35">
      <c r="A57" s="23"/>
      <c r="B57" s="24"/>
      <c r="C57" s="60"/>
      <c r="D57" s="60"/>
      <c r="E57" s="60"/>
      <c r="F57" s="59"/>
      <c r="G57" s="59"/>
      <c r="H57" s="59"/>
      <c r="I57" s="59"/>
      <c r="J57" s="59"/>
      <c r="K57" s="41"/>
      <c r="L57" s="59"/>
      <c r="M57" s="60"/>
    </row>
    <row r="58" spans="1:13" x14ac:dyDescent="0.35">
      <c r="A58" s="23"/>
      <c r="B58" s="24"/>
      <c r="C58" s="60"/>
      <c r="D58" s="60"/>
      <c r="E58" s="60"/>
      <c r="F58" s="59"/>
      <c r="G58" s="59"/>
      <c r="H58" s="59"/>
      <c r="I58" s="59"/>
      <c r="J58" s="59"/>
      <c r="K58" s="41"/>
      <c r="L58" s="59"/>
      <c r="M58" s="60"/>
    </row>
    <row r="59" spans="1:13" x14ac:dyDescent="0.35">
      <c r="A59" s="23"/>
      <c r="B59" s="25"/>
      <c r="C59" s="60"/>
      <c r="D59" s="60"/>
      <c r="E59" s="60"/>
      <c r="F59" s="59"/>
      <c r="G59" s="59"/>
      <c r="H59" s="59"/>
      <c r="I59" s="59"/>
      <c r="J59" s="59"/>
      <c r="K59" s="41"/>
      <c r="L59" s="59"/>
      <c r="M59" s="60"/>
    </row>
    <row r="60" spans="1:13" x14ac:dyDescent="0.35">
      <c r="A60" s="26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</row>
    <row r="61" spans="1:13" x14ac:dyDescent="0.35">
      <c r="A61" s="21"/>
      <c r="B61" s="9"/>
      <c r="C61" s="27"/>
      <c r="D61" s="28"/>
      <c r="E61" s="28"/>
      <c r="F61" s="28"/>
      <c r="G61" s="28"/>
      <c r="H61" s="28"/>
      <c r="I61" s="28"/>
      <c r="J61" s="28"/>
      <c r="K61" s="28"/>
      <c r="L61" s="28"/>
      <c r="M61" s="21"/>
    </row>
    <row r="62" spans="1:13" x14ac:dyDescent="0.35">
      <c r="A62" s="21"/>
      <c r="B62" s="9"/>
      <c r="C62" s="27"/>
      <c r="D62" s="28"/>
      <c r="E62" s="28"/>
      <c r="F62" s="29"/>
      <c r="G62" s="29"/>
      <c r="H62" s="28"/>
      <c r="I62" s="28"/>
      <c r="J62" s="28"/>
      <c r="K62" s="28"/>
      <c r="L62" s="28"/>
      <c r="M62" s="21"/>
    </row>
    <row r="63" spans="1:13" x14ac:dyDescent="0.35">
      <c r="A63" s="21"/>
      <c r="B63" s="9"/>
      <c r="C63" s="27"/>
      <c r="D63" s="28"/>
      <c r="E63" s="27"/>
      <c r="F63" s="29"/>
      <c r="G63" s="30"/>
      <c r="H63" s="28"/>
      <c r="I63" s="28"/>
      <c r="J63" s="28"/>
      <c r="K63" s="28"/>
      <c r="L63" s="28"/>
      <c r="M63" s="21"/>
    </row>
    <row r="64" spans="1:13" x14ac:dyDescent="0.35">
      <c r="A64" s="21"/>
      <c r="B64" s="28"/>
      <c r="C64" s="28"/>
      <c r="D64" s="28"/>
      <c r="E64" s="28"/>
      <c r="F64" s="29"/>
      <c r="G64" s="30"/>
      <c r="H64" s="28"/>
      <c r="I64" s="28"/>
      <c r="J64" s="28"/>
      <c r="K64" s="28"/>
      <c r="L64" s="28"/>
      <c r="M64" s="21"/>
    </row>
    <row r="65" spans="1:13" x14ac:dyDescent="0.35">
      <c r="A65" s="21"/>
      <c r="B65" s="28"/>
      <c r="C65" s="28"/>
      <c r="D65" s="28"/>
      <c r="E65" s="28"/>
      <c r="F65" s="29"/>
      <c r="G65" s="30"/>
      <c r="H65" s="28"/>
      <c r="I65" s="28"/>
      <c r="J65" s="28"/>
      <c r="K65" s="28"/>
      <c r="L65" s="28"/>
      <c r="M65" s="21"/>
    </row>
    <row r="66" spans="1:13" x14ac:dyDescent="0.35">
      <c r="A66" s="21"/>
      <c r="B66" s="61"/>
      <c r="C66" s="61"/>
      <c r="D66" s="28"/>
      <c r="E66" s="28"/>
      <c r="F66" s="29"/>
      <c r="G66" s="29"/>
      <c r="H66" s="28"/>
      <c r="I66" s="28"/>
      <c r="J66" s="28"/>
      <c r="K66" s="28"/>
      <c r="L66" s="28"/>
      <c r="M66" s="21"/>
    </row>
    <row r="67" spans="1:13" x14ac:dyDescent="0.35">
      <c r="A67" s="21"/>
      <c r="B67" s="61"/>
      <c r="C67" s="61"/>
      <c r="D67" s="28"/>
      <c r="E67" s="28"/>
      <c r="F67" s="29"/>
      <c r="G67" s="30"/>
      <c r="H67" s="28"/>
      <c r="I67" s="28"/>
      <c r="J67" s="28"/>
      <c r="K67" s="28"/>
      <c r="L67" s="28"/>
      <c r="M67" s="21"/>
    </row>
    <row r="68" spans="1:13" x14ac:dyDescent="0.35">
      <c r="A68" s="21"/>
      <c r="B68" s="28"/>
      <c r="C68" s="31"/>
      <c r="D68" s="28"/>
      <c r="E68" s="28"/>
      <c r="F68" s="29"/>
      <c r="G68" s="32"/>
      <c r="H68" s="28"/>
      <c r="I68" s="28"/>
      <c r="J68" s="28"/>
      <c r="K68" s="28"/>
      <c r="L68" s="28"/>
      <c r="M68" s="21"/>
    </row>
    <row r="69" spans="1:13" x14ac:dyDescent="0.35">
      <c r="A69" s="21"/>
      <c r="B69" s="28"/>
      <c r="C69" s="31"/>
      <c r="D69" s="28"/>
      <c r="E69" s="28"/>
      <c r="F69" s="28"/>
      <c r="G69" s="32"/>
      <c r="H69" s="28"/>
      <c r="I69" s="28"/>
      <c r="J69" s="28"/>
      <c r="K69" s="28"/>
      <c r="L69" s="28"/>
      <c r="M69" s="21"/>
    </row>
    <row r="70" spans="1:13" x14ac:dyDescent="0.35">
      <c r="A70" s="21"/>
      <c r="B70" s="28"/>
      <c r="C70" s="31"/>
      <c r="D70" s="28"/>
      <c r="E70" s="28"/>
      <c r="F70" s="28"/>
      <c r="G70" s="27"/>
      <c r="H70" s="28"/>
      <c r="I70" s="28"/>
      <c r="J70" s="28"/>
      <c r="K70" s="28"/>
      <c r="L70" s="28"/>
      <c r="M70" s="21"/>
    </row>
    <row r="71" spans="1:13" x14ac:dyDescent="0.35">
      <c r="A71" s="21"/>
      <c r="B71" s="63"/>
      <c r="C71" s="63"/>
      <c r="D71" s="33"/>
      <c r="E71" s="33"/>
      <c r="F71" s="33"/>
      <c r="G71" s="33"/>
      <c r="H71" s="33"/>
      <c r="I71" s="33"/>
      <c r="J71" s="33"/>
      <c r="K71" s="33"/>
      <c r="L71" s="28"/>
      <c r="M71" s="21"/>
    </row>
    <row r="72" spans="1:13" x14ac:dyDescent="0.35">
      <c r="A72" s="21"/>
      <c r="B72" s="61"/>
      <c r="C72" s="61"/>
      <c r="D72" s="28"/>
      <c r="E72" s="28"/>
      <c r="F72" s="28"/>
      <c r="G72" s="28"/>
      <c r="H72" s="28"/>
      <c r="I72" s="28"/>
      <c r="J72" s="28"/>
      <c r="K72" s="28"/>
      <c r="L72" s="28"/>
      <c r="M72" s="21"/>
    </row>
    <row r="73" spans="1:13" x14ac:dyDescent="0.35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</row>
  </sheetData>
  <mergeCells count="37">
    <mergeCell ref="B67:C67"/>
    <mergeCell ref="B71:C71"/>
    <mergeCell ref="B72:C72"/>
    <mergeCell ref="H52:H59"/>
    <mergeCell ref="I52:I59"/>
    <mergeCell ref="J52:J59"/>
    <mergeCell ref="L52:L59"/>
    <mergeCell ref="M52:M59"/>
    <mergeCell ref="B66:C66"/>
    <mergeCell ref="A42:M42"/>
    <mergeCell ref="A44:M44"/>
    <mergeCell ref="A50:A51"/>
    <mergeCell ref="B50:B51"/>
    <mergeCell ref="C50:M50"/>
    <mergeCell ref="C52:C59"/>
    <mergeCell ref="D52:D59"/>
    <mergeCell ref="E52:E59"/>
    <mergeCell ref="F52:F59"/>
    <mergeCell ref="G52:G59"/>
    <mergeCell ref="L41:M41"/>
    <mergeCell ref="C12:C19"/>
    <mergeCell ref="D12:D19"/>
    <mergeCell ref="E12:E19"/>
    <mergeCell ref="F12:F19"/>
    <mergeCell ref="G12:G19"/>
    <mergeCell ref="H12:H19"/>
    <mergeCell ref="I12:I19"/>
    <mergeCell ref="J12:J19"/>
    <mergeCell ref="K12:K19"/>
    <mergeCell ref="L12:L19"/>
    <mergeCell ref="M12:M19"/>
    <mergeCell ref="L1:M1"/>
    <mergeCell ref="A2:M2"/>
    <mergeCell ref="A4:M4"/>
    <mergeCell ref="A10:A11"/>
    <mergeCell ref="B10:B11"/>
    <mergeCell ref="C10:M10"/>
  </mergeCells>
  <pageMargins left="0.51181102362204722" right="0.31496062992125984" top="0.35433070866141736" bottom="0.35433070866141736" header="0.31496062992125984" footer="0.31496062992125984"/>
  <pageSetup paperSize="9" scale="70" orientation="landscape" horizontalDpi="4294967293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3"/>
  <sheetViews>
    <sheetView topLeftCell="C9" zoomScaleNormal="100" workbookViewId="0">
      <selection activeCell="C12" sqref="C12:C19"/>
    </sheetView>
  </sheetViews>
  <sheetFormatPr defaultRowHeight="14.5" x14ac:dyDescent="0.35"/>
  <cols>
    <col min="1" max="1" width="6.1796875" customWidth="1"/>
    <col min="2" max="2" width="35.26953125" customWidth="1"/>
    <col min="3" max="3" width="15.54296875" customWidth="1"/>
    <col min="4" max="13" width="13.7265625" customWidth="1"/>
  </cols>
  <sheetData>
    <row r="1" spans="1:13" ht="15.5" x14ac:dyDescent="0.35">
      <c r="L1" s="43" t="s">
        <v>0</v>
      </c>
      <c r="M1" s="43"/>
    </row>
    <row r="2" spans="1:13" ht="15.5" x14ac:dyDescent="0.35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3" ht="15.5" x14ac:dyDescent="0.35">
      <c r="A3" s="1" t="s">
        <v>59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5.5" x14ac:dyDescent="0.35">
      <c r="A4" s="44" t="s">
        <v>54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</row>
    <row r="5" spans="1:13" x14ac:dyDescent="0.3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x14ac:dyDescent="0.35">
      <c r="A6" s="2" t="s">
        <v>2</v>
      </c>
      <c r="B6" s="2"/>
      <c r="C6" s="2" t="s">
        <v>3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x14ac:dyDescent="0.35">
      <c r="A7" s="2" t="s">
        <v>4</v>
      </c>
      <c r="B7" s="2"/>
      <c r="C7" s="2" t="s">
        <v>5</v>
      </c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x14ac:dyDescent="0.35">
      <c r="A8" s="2" t="s">
        <v>6</v>
      </c>
      <c r="B8" s="2"/>
      <c r="C8" s="2" t="s">
        <v>7</v>
      </c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3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x14ac:dyDescent="0.35">
      <c r="A10" s="45" t="s">
        <v>8</v>
      </c>
      <c r="B10" s="45" t="s">
        <v>9</v>
      </c>
      <c r="C10" s="45" t="s">
        <v>10</v>
      </c>
      <c r="D10" s="45"/>
      <c r="E10" s="45"/>
      <c r="F10" s="45"/>
      <c r="G10" s="45"/>
      <c r="H10" s="45"/>
      <c r="I10" s="45"/>
      <c r="J10" s="45"/>
      <c r="K10" s="45"/>
      <c r="L10" s="45"/>
      <c r="M10" s="45"/>
    </row>
    <row r="11" spans="1:13" ht="98" x14ac:dyDescent="0.35">
      <c r="A11" s="45"/>
      <c r="B11" s="45"/>
      <c r="C11" s="3" t="s">
        <v>11</v>
      </c>
      <c r="D11" s="3" t="s">
        <v>12</v>
      </c>
      <c r="E11" s="3" t="s">
        <v>50</v>
      </c>
      <c r="F11" s="3" t="s">
        <v>55</v>
      </c>
      <c r="G11" s="3" t="s">
        <v>56</v>
      </c>
      <c r="H11" s="3" t="s">
        <v>16</v>
      </c>
      <c r="I11" s="3" t="s">
        <v>17</v>
      </c>
      <c r="J11" s="3" t="s">
        <v>18</v>
      </c>
      <c r="K11" s="3" t="s">
        <v>49</v>
      </c>
      <c r="L11" s="3" t="s">
        <v>19</v>
      </c>
      <c r="M11" s="37" t="s">
        <v>20</v>
      </c>
    </row>
    <row r="12" spans="1:13" ht="30" customHeight="1" x14ac:dyDescent="0.35">
      <c r="A12" s="6" t="s">
        <v>21</v>
      </c>
      <c r="B12" s="7" t="s">
        <v>22</v>
      </c>
      <c r="C12" s="46">
        <v>151947000</v>
      </c>
      <c r="D12" s="46">
        <v>35378000</v>
      </c>
      <c r="E12" s="46">
        <v>8695000</v>
      </c>
      <c r="F12" s="50">
        <v>1992000</v>
      </c>
      <c r="G12" s="50">
        <v>34890000</v>
      </c>
      <c r="H12" s="50">
        <v>7735000</v>
      </c>
      <c r="I12" s="50">
        <v>29056600</v>
      </c>
      <c r="J12" s="53">
        <v>4589450</v>
      </c>
      <c r="K12" s="56">
        <v>127600000</v>
      </c>
      <c r="L12" s="50">
        <v>59095000</v>
      </c>
      <c r="M12" s="46">
        <f>SUM(C12:L19)</f>
        <v>460978050</v>
      </c>
    </row>
    <row r="13" spans="1:13" ht="30" customHeight="1" x14ac:dyDescent="0.35">
      <c r="A13" s="6" t="s">
        <v>23</v>
      </c>
      <c r="B13" s="7" t="s">
        <v>24</v>
      </c>
      <c r="C13" s="47"/>
      <c r="D13" s="47"/>
      <c r="E13" s="47"/>
      <c r="F13" s="51"/>
      <c r="G13" s="51"/>
      <c r="H13" s="51"/>
      <c r="I13" s="51"/>
      <c r="J13" s="54"/>
      <c r="K13" s="57"/>
      <c r="L13" s="51"/>
      <c r="M13" s="47"/>
    </row>
    <row r="14" spans="1:13" ht="30" customHeight="1" x14ac:dyDescent="0.35">
      <c r="A14" s="6" t="s">
        <v>25</v>
      </c>
      <c r="B14" s="7" t="s">
        <v>26</v>
      </c>
      <c r="C14" s="47"/>
      <c r="D14" s="47"/>
      <c r="E14" s="47"/>
      <c r="F14" s="51"/>
      <c r="G14" s="51"/>
      <c r="H14" s="51"/>
      <c r="I14" s="51"/>
      <c r="J14" s="54"/>
      <c r="K14" s="57"/>
      <c r="L14" s="51"/>
      <c r="M14" s="47"/>
    </row>
    <row r="15" spans="1:13" ht="30" customHeight="1" x14ac:dyDescent="0.35">
      <c r="A15" s="6" t="s">
        <v>27</v>
      </c>
      <c r="B15" s="8" t="s">
        <v>28</v>
      </c>
      <c r="C15" s="47"/>
      <c r="D15" s="47"/>
      <c r="E15" s="47"/>
      <c r="F15" s="51"/>
      <c r="G15" s="51"/>
      <c r="H15" s="51"/>
      <c r="I15" s="51"/>
      <c r="J15" s="54"/>
      <c r="K15" s="57"/>
      <c r="L15" s="51"/>
      <c r="M15" s="47"/>
    </row>
    <row r="16" spans="1:13" ht="30" customHeight="1" x14ac:dyDescent="0.35">
      <c r="A16" s="6" t="s">
        <v>29</v>
      </c>
      <c r="B16" s="7" t="s">
        <v>30</v>
      </c>
      <c r="C16" s="47"/>
      <c r="D16" s="47"/>
      <c r="E16" s="47"/>
      <c r="F16" s="51"/>
      <c r="G16" s="51"/>
      <c r="H16" s="51"/>
      <c r="I16" s="51"/>
      <c r="J16" s="54"/>
      <c r="K16" s="57"/>
      <c r="L16" s="51"/>
      <c r="M16" s="47"/>
    </row>
    <row r="17" spans="1:13" ht="30" customHeight="1" x14ac:dyDescent="0.35">
      <c r="A17" s="6" t="s">
        <v>31</v>
      </c>
      <c r="B17" s="7" t="s">
        <v>32</v>
      </c>
      <c r="C17" s="47"/>
      <c r="D17" s="47"/>
      <c r="E17" s="47"/>
      <c r="F17" s="51"/>
      <c r="G17" s="51"/>
      <c r="H17" s="51"/>
      <c r="I17" s="51"/>
      <c r="J17" s="54"/>
      <c r="K17" s="57"/>
      <c r="L17" s="51"/>
      <c r="M17" s="47"/>
    </row>
    <row r="18" spans="1:13" ht="30" customHeight="1" x14ac:dyDescent="0.35">
      <c r="A18" s="6" t="s">
        <v>33</v>
      </c>
      <c r="B18" s="7" t="s">
        <v>34</v>
      </c>
      <c r="C18" s="47"/>
      <c r="D18" s="47"/>
      <c r="E18" s="47"/>
      <c r="F18" s="51"/>
      <c r="G18" s="51"/>
      <c r="H18" s="51"/>
      <c r="I18" s="51"/>
      <c r="J18" s="54"/>
      <c r="K18" s="57"/>
      <c r="L18" s="51"/>
      <c r="M18" s="47"/>
    </row>
    <row r="19" spans="1:13" ht="30" customHeight="1" x14ac:dyDescent="0.35">
      <c r="A19" s="6" t="s">
        <v>35</v>
      </c>
      <c r="B19" s="8" t="s">
        <v>36</v>
      </c>
      <c r="C19" s="48"/>
      <c r="D19" s="48"/>
      <c r="E19" s="48"/>
      <c r="F19" s="52"/>
      <c r="G19" s="52"/>
      <c r="H19" s="52"/>
      <c r="I19" s="52"/>
      <c r="J19" s="55"/>
      <c r="K19" s="58"/>
      <c r="L19" s="52"/>
      <c r="M19" s="48"/>
    </row>
    <row r="20" spans="1:13" x14ac:dyDescent="0.35">
      <c r="A20" s="5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x14ac:dyDescent="0.35">
      <c r="A21" s="5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x14ac:dyDescent="0.35">
      <c r="A22" s="2"/>
      <c r="B22" s="9" t="s">
        <v>37</v>
      </c>
      <c r="C22" s="10">
        <f>'Tahap 1'!C23</f>
        <v>143664812</v>
      </c>
      <c r="D22" s="11"/>
      <c r="E22" s="11"/>
      <c r="F22" s="11"/>
      <c r="G22" s="11"/>
      <c r="H22" s="11"/>
      <c r="I22" s="11"/>
      <c r="J22" s="11"/>
      <c r="K22" s="11"/>
      <c r="L22" s="11"/>
      <c r="M22" s="2"/>
    </row>
    <row r="23" spans="1:13" x14ac:dyDescent="0.35">
      <c r="A23" s="2"/>
      <c r="B23" s="9" t="s">
        <v>60</v>
      </c>
      <c r="C23" s="10">
        <v>532200000</v>
      </c>
      <c r="D23" s="11"/>
      <c r="E23" s="10"/>
      <c r="F23" s="16"/>
      <c r="G23" s="16"/>
      <c r="H23" s="11"/>
      <c r="I23" s="11"/>
      <c r="J23" s="11"/>
      <c r="K23" s="11"/>
      <c r="L23" s="11"/>
      <c r="M23" s="2"/>
    </row>
    <row r="24" spans="1:13" x14ac:dyDescent="0.35">
      <c r="A24" s="2"/>
      <c r="B24" s="9" t="s">
        <v>61</v>
      </c>
      <c r="C24" s="10">
        <f>SUM(C22:C23)-M12</f>
        <v>214886762</v>
      </c>
      <c r="D24" s="11"/>
      <c r="E24" s="10"/>
      <c r="F24" s="16"/>
      <c r="G24" s="15"/>
      <c r="H24" s="11"/>
      <c r="I24" s="11"/>
      <c r="J24" s="11"/>
      <c r="K24" s="11"/>
      <c r="L24" s="11"/>
      <c r="M24" s="2"/>
    </row>
    <row r="25" spans="1:13" x14ac:dyDescent="0.35">
      <c r="A25" s="2"/>
      <c r="B25" s="11"/>
      <c r="C25" s="11"/>
      <c r="D25" s="11"/>
      <c r="E25" s="11"/>
      <c r="F25" s="16"/>
      <c r="G25" s="15"/>
      <c r="H25" s="11"/>
      <c r="I25" s="11"/>
      <c r="J25" s="11"/>
      <c r="K25" s="11"/>
      <c r="L25" s="11"/>
      <c r="M25" s="2"/>
    </row>
    <row r="26" spans="1:13" x14ac:dyDescent="0.35">
      <c r="A26" s="2"/>
      <c r="B26" s="11"/>
      <c r="C26" s="11"/>
      <c r="D26" s="11"/>
      <c r="E26" s="11"/>
      <c r="F26" s="16"/>
      <c r="G26" s="15"/>
      <c r="H26" s="11"/>
      <c r="I26" s="11"/>
      <c r="J26" s="11"/>
      <c r="K26" s="11"/>
      <c r="L26" s="11"/>
      <c r="M26" s="2"/>
    </row>
    <row r="27" spans="1:13" x14ac:dyDescent="0.35">
      <c r="A27" s="2"/>
      <c r="B27" s="18"/>
      <c r="C27" s="18" t="s">
        <v>40</v>
      </c>
      <c r="D27" s="11"/>
      <c r="E27" s="11"/>
      <c r="F27" s="16"/>
      <c r="G27" s="16"/>
      <c r="H27" s="11"/>
      <c r="I27" s="11"/>
      <c r="J27" s="11"/>
      <c r="K27" s="11"/>
      <c r="L27" s="11"/>
      <c r="M27" s="2"/>
    </row>
    <row r="28" spans="1:13" x14ac:dyDescent="0.35">
      <c r="A28" s="2"/>
      <c r="B28" s="18"/>
      <c r="C28" s="18" t="s">
        <v>41</v>
      </c>
      <c r="D28" s="11"/>
      <c r="E28" s="11"/>
      <c r="F28" s="16"/>
      <c r="G28" s="15"/>
      <c r="H28" s="11"/>
      <c r="I28" s="11"/>
      <c r="J28" s="11" t="s">
        <v>42</v>
      </c>
      <c r="K28" s="11"/>
      <c r="L28" s="11"/>
      <c r="M28" s="2"/>
    </row>
    <row r="29" spans="1:13" x14ac:dyDescent="0.35">
      <c r="A29" s="2"/>
      <c r="B29" s="12"/>
      <c r="C29" s="12"/>
      <c r="D29" s="11"/>
      <c r="E29" s="11"/>
      <c r="F29" s="16"/>
      <c r="G29" s="17"/>
      <c r="H29" s="11"/>
      <c r="I29" s="11"/>
      <c r="J29" s="11"/>
      <c r="K29" s="11"/>
      <c r="L29" s="11"/>
      <c r="M29" s="2"/>
    </row>
    <row r="30" spans="1:13" x14ac:dyDescent="0.35">
      <c r="A30" s="2"/>
      <c r="B30" s="12"/>
      <c r="C30" s="12"/>
      <c r="D30" s="11"/>
      <c r="E30" s="11"/>
      <c r="F30" s="11"/>
      <c r="G30" s="17"/>
      <c r="H30" s="11"/>
      <c r="I30" s="11"/>
      <c r="J30" s="11"/>
      <c r="K30" s="11"/>
      <c r="L30" s="11"/>
      <c r="M30" s="2"/>
    </row>
    <row r="31" spans="1:13" x14ac:dyDescent="0.35">
      <c r="A31" s="2"/>
      <c r="B31" s="12"/>
      <c r="C31" s="12"/>
      <c r="D31" s="11"/>
      <c r="E31" s="11"/>
      <c r="F31" s="11"/>
      <c r="G31" s="10"/>
      <c r="H31" s="11"/>
      <c r="I31" s="11"/>
      <c r="J31" s="11"/>
      <c r="K31" s="11"/>
      <c r="L31" s="11"/>
      <c r="M31" s="2"/>
    </row>
    <row r="32" spans="1:13" x14ac:dyDescent="0.35">
      <c r="A32" s="2"/>
      <c r="B32" s="19"/>
      <c r="C32" s="19" t="s">
        <v>51</v>
      </c>
      <c r="D32" s="13"/>
      <c r="E32" s="13"/>
      <c r="F32" s="13"/>
      <c r="G32" s="13"/>
      <c r="H32" s="13"/>
      <c r="I32" s="13"/>
      <c r="J32" s="13" t="s">
        <v>43</v>
      </c>
      <c r="K32" s="13"/>
      <c r="L32" s="11"/>
      <c r="M32" s="2"/>
    </row>
    <row r="33" spans="1:13" x14ac:dyDescent="0.35">
      <c r="A33" s="2"/>
      <c r="B33" s="11"/>
      <c r="C33" s="11" t="s">
        <v>52</v>
      </c>
      <c r="D33" s="11"/>
      <c r="E33" s="11"/>
      <c r="F33" s="11"/>
      <c r="G33" s="11"/>
      <c r="H33" s="11"/>
      <c r="I33" s="11"/>
      <c r="J33" s="11" t="s">
        <v>44</v>
      </c>
      <c r="K33" s="11"/>
      <c r="L33" s="11"/>
      <c r="M33" s="2"/>
    </row>
    <row r="34" spans="1:13" x14ac:dyDescent="0.35">
      <c r="B34" s="11"/>
      <c r="C34" s="2" t="s">
        <v>57</v>
      </c>
    </row>
    <row r="35" spans="1:13" x14ac:dyDescent="0.35">
      <c r="B35" s="11"/>
      <c r="C35" s="2" t="s">
        <v>58</v>
      </c>
    </row>
    <row r="41" spans="1:13" ht="15.5" x14ac:dyDescent="0.35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49"/>
      <c r="M41" s="49"/>
    </row>
    <row r="42" spans="1:13" ht="15.5" x14ac:dyDescent="0.35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</row>
    <row r="43" spans="1:13" ht="15.5" x14ac:dyDescent="0.3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</row>
    <row r="44" spans="1:13" ht="15.5" x14ac:dyDescent="0.3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</row>
    <row r="45" spans="1:13" x14ac:dyDescent="0.3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</row>
    <row r="46" spans="1:13" x14ac:dyDescent="0.35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</row>
    <row r="47" spans="1:13" x14ac:dyDescent="0.3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</row>
    <row r="48" spans="1:13" x14ac:dyDescent="0.35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</row>
    <row r="49" spans="1:13" x14ac:dyDescent="0.3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</row>
    <row r="50" spans="1:13" x14ac:dyDescent="0.35">
      <c r="A50" s="62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</row>
    <row r="51" spans="1:13" x14ac:dyDescent="0.35">
      <c r="A51" s="62"/>
      <c r="B51" s="6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39"/>
    </row>
    <row r="52" spans="1:13" x14ac:dyDescent="0.35">
      <c r="A52" s="23"/>
      <c r="B52" s="24"/>
      <c r="C52" s="60"/>
      <c r="D52" s="60"/>
      <c r="E52" s="60"/>
      <c r="F52" s="59"/>
      <c r="G52" s="59"/>
      <c r="H52" s="59"/>
      <c r="I52" s="59"/>
      <c r="J52" s="59"/>
      <c r="K52" s="38"/>
      <c r="L52" s="59"/>
      <c r="M52" s="60"/>
    </row>
    <row r="53" spans="1:13" x14ac:dyDescent="0.35">
      <c r="A53" s="23"/>
      <c r="B53" s="24"/>
      <c r="C53" s="60"/>
      <c r="D53" s="60"/>
      <c r="E53" s="60"/>
      <c r="F53" s="59"/>
      <c r="G53" s="59"/>
      <c r="H53" s="59"/>
      <c r="I53" s="59"/>
      <c r="J53" s="59"/>
      <c r="K53" s="38"/>
      <c r="L53" s="59"/>
      <c r="M53" s="60"/>
    </row>
    <row r="54" spans="1:13" x14ac:dyDescent="0.35">
      <c r="A54" s="23"/>
      <c r="B54" s="24"/>
      <c r="C54" s="60"/>
      <c r="D54" s="60"/>
      <c r="E54" s="60"/>
      <c r="F54" s="59"/>
      <c r="G54" s="59"/>
      <c r="H54" s="59"/>
      <c r="I54" s="59"/>
      <c r="J54" s="59"/>
      <c r="K54" s="38"/>
      <c r="L54" s="59"/>
      <c r="M54" s="60"/>
    </row>
    <row r="55" spans="1:13" x14ac:dyDescent="0.35">
      <c r="A55" s="23"/>
      <c r="B55" s="25"/>
      <c r="C55" s="60"/>
      <c r="D55" s="60"/>
      <c r="E55" s="60"/>
      <c r="F55" s="59"/>
      <c r="G55" s="59"/>
      <c r="H55" s="59"/>
      <c r="I55" s="59"/>
      <c r="J55" s="59"/>
      <c r="K55" s="38"/>
      <c r="L55" s="59"/>
      <c r="M55" s="60"/>
    </row>
    <row r="56" spans="1:13" x14ac:dyDescent="0.35">
      <c r="A56" s="23"/>
      <c r="B56" s="24"/>
      <c r="C56" s="60"/>
      <c r="D56" s="60"/>
      <c r="E56" s="60"/>
      <c r="F56" s="59"/>
      <c r="G56" s="59"/>
      <c r="H56" s="59"/>
      <c r="I56" s="59"/>
      <c r="J56" s="59"/>
      <c r="K56" s="38"/>
      <c r="L56" s="59"/>
      <c r="M56" s="60"/>
    </row>
    <row r="57" spans="1:13" x14ac:dyDescent="0.35">
      <c r="A57" s="23"/>
      <c r="B57" s="24"/>
      <c r="C57" s="60"/>
      <c r="D57" s="60"/>
      <c r="E57" s="60"/>
      <c r="F57" s="59"/>
      <c r="G57" s="59"/>
      <c r="H57" s="59"/>
      <c r="I57" s="59"/>
      <c r="J57" s="59"/>
      <c r="K57" s="38"/>
      <c r="L57" s="59"/>
      <c r="M57" s="60"/>
    </row>
    <row r="58" spans="1:13" x14ac:dyDescent="0.35">
      <c r="A58" s="23"/>
      <c r="B58" s="24"/>
      <c r="C58" s="60"/>
      <c r="D58" s="60"/>
      <c r="E58" s="60"/>
      <c r="F58" s="59"/>
      <c r="G58" s="59"/>
      <c r="H58" s="59"/>
      <c r="I58" s="59"/>
      <c r="J58" s="59"/>
      <c r="K58" s="38"/>
      <c r="L58" s="59"/>
      <c r="M58" s="60"/>
    </row>
    <row r="59" spans="1:13" x14ac:dyDescent="0.35">
      <c r="A59" s="23"/>
      <c r="B59" s="25"/>
      <c r="C59" s="60"/>
      <c r="D59" s="60"/>
      <c r="E59" s="60"/>
      <c r="F59" s="59"/>
      <c r="G59" s="59"/>
      <c r="H59" s="59"/>
      <c r="I59" s="59"/>
      <c r="J59" s="59"/>
      <c r="K59" s="38"/>
      <c r="L59" s="59"/>
      <c r="M59" s="60"/>
    </row>
    <row r="60" spans="1:13" x14ac:dyDescent="0.35">
      <c r="A60" s="26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</row>
    <row r="61" spans="1:13" x14ac:dyDescent="0.35">
      <c r="A61" s="21"/>
      <c r="B61" s="9"/>
      <c r="C61" s="27"/>
      <c r="D61" s="28"/>
      <c r="E61" s="28"/>
      <c r="F61" s="28"/>
      <c r="G61" s="28"/>
      <c r="H61" s="28"/>
      <c r="I61" s="28"/>
      <c r="J61" s="28"/>
      <c r="K61" s="28"/>
      <c r="L61" s="28"/>
      <c r="M61" s="21"/>
    </row>
    <row r="62" spans="1:13" x14ac:dyDescent="0.35">
      <c r="A62" s="21"/>
      <c r="B62" s="9"/>
      <c r="C62" s="27"/>
      <c r="D62" s="28"/>
      <c r="E62" s="28"/>
      <c r="F62" s="29"/>
      <c r="G62" s="29"/>
      <c r="H62" s="28"/>
      <c r="I62" s="28"/>
      <c r="J62" s="28"/>
      <c r="K62" s="28"/>
      <c r="L62" s="28"/>
      <c r="M62" s="21"/>
    </row>
    <row r="63" spans="1:13" x14ac:dyDescent="0.35">
      <c r="A63" s="21"/>
      <c r="B63" s="9"/>
      <c r="C63" s="27"/>
      <c r="D63" s="28"/>
      <c r="E63" s="27"/>
      <c r="F63" s="29"/>
      <c r="G63" s="30"/>
      <c r="H63" s="28"/>
      <c r="I63" s="28"/>
      <c r="J63" s="28"/>
      <c r="K63" s="28"/>
      <c r="L63" s="28"/>
      <c r="M63" s="21"/>
    </row>
    <row r="64" spans="1:13" x14ac:dyDescent="0.35">
      <c r="A64" s="21"/>
      <c r="B64" s="28"/>
      <c r="C64" s="28"/>
      <c r="D64" s="28"/>
      <c r="E64" s="28"/>
      <c r="F64" s="29"/>
      <c r="G64" s="30"/>
      <c r="H64" s="28"/>
      <c r="I64" s="28"/>
      <c r="J64" s="28"/>
      <c r="K64" s="28"/>
      <c r="L64" s="28"/>
      <c r="M64" s="21"/>
    </row>
    <row r="65" spans="1:13" x14ac:dyDescent="0.35">
      <c r="A65" s="21"/>
      <c r="B65" s="28"/>
      <c r="C65" s="28"/>
      <c r="D65" s="28"/>
      <c r="E65" s="28"/>
      <c r="F65" s="29"/>
      <c r="G65" s="30"/>
      <c r="H65" s="28"/>
      <c r="I65" s="28"/>
      <c r="J65" s="28"/>
      <c r="K65" s="28"/>
      <c r="L65" s="28"/>
      <c r="M65" s="21"/>
    </row>
    <row r="66" spans="1:13" x14ac:dyDescent="0.35">
      <c r="A66" s="21"/>
      <c r="B66" s="61"/>
      <c r="C66" s="61"/>
      <c r="D66" s="28"/>
      <c r="E66" s="28"/>
      <c r="F66" s="29"/>
      <c r="G66" s="29"/>
      <c r="H66" s="28"/>
      <c r="I66" s="28"/>
      <c r="J66" s="28"/>
      <c r="K66" s="28"/>
      <c r="L66" s="28"/>
      <c r="M66" s="21"/>
    </row>
    <row r="67" spans="1:13" x14ac:dyDescent="0.35">
      <c r="A67" s="21"/>
      <c r="B67" s="61"/>
      <c r="C67" s="61"/>
      <c r="D67" s="28"/>
      <c r="E67" s="28"/>
      <c r="F67" s="29"/>
      <c r="G67" s="30"/>
      <c r="H67" s="28"/>
      <c r="I67" s="28"/>
      <c r="J67" s="28"/>
      <c r="K67" s="28"/>
      <c r="L67" s="28"/>
      <c r="M67" s="21"/>
    </row>
    <row r="68" spans="1:13" x14ac:dyDescent="0.35">
      <c r="A68" s="21"/>
      <c r="B68" s="28"/>
      <c r="C68" s="31"/>
      <c r="D68" s="28"/>
      <c r="E68" s="28"/>
      <c r="F68" s="29"/>
      <c r="G68" s="32"/>
      <c r="H68" s="28"/>
      <c r="I68" s="28"/>
      <c r="J68" s="28"/>
      <c r="K68" s="28"/>
      <c r="L68" s="28"/>
      <c r="M68" s="21"/>
    </row>
    <row r="69" spans="1:13" x14ac:dyDescent="0.35">
      <c r="A69" s="21"/>
      <c r="B69" s="28"/>
      <c r="C69" s="31"/>
      <c r="D69" s="28"/>
      <c r="E69" s="28"/>
      <c r="F69" s="28"/>
      <c r="G69" s="32"/>
      <c r="H69" s="28"/>
      <c r="I69" s="28"/>
      <c r="J69" s="28"/>
      <c r="K69" s="28"/>
      <c r="L69" s="28"/>
      <c r="M69" s="21"/>
    </row>
    <row r="70" spans="1:13" x14ac:dyDescent="0.35">
      <c r="A70" s="21"/>
      <c r="B70" s="28"/>
      <c r="C70" s="31"/>
      <c r="D70" s="28"/>
      <c r="E70" s="28"/>
      <c r="F70" s="28"/>
      <c r="G70" s="27"/>
      <c r="H70" s="28"/>
      <c r="I70" s="28"/>
      <c r="J70" s="28"/>
      <c r="K70" s="28"/>
      <c r="L70" s="28"/>
      <c r="M70" s="21"/>
    </row>
    <row r="71" spans="1:13" x14ac:dyDescent="0.35">
      <c r="A71" s="21"/>
      <c r="B71" s="63"/>
      <c r="C71" s="63"/>
      <c r="D71" s="33"/>
      <c r="E71" s="33"/>
      <c r="F71" s="33"/>
      <c r="G71" s="33"/>
      <c r="H71" s="33"/>
      <c r="I71" s="33"/>
      <c r="J71" s="33"/>
      <c r="K71" s="33"/>
      <c r="L71" s="28"/>
      <c r="M71" s="21"/>
    </row>
    <row r="72" spans="1:13" x14ac:dyDescent="0.35">
      <c r="A72" s="21"/>
      <c r="B72" s="61"/>
      <c r="C72" s="61"/>
      <c r="D72" s="28"/>
      <c r="E72" s="28"/>
      <c r="F72" s="28"/>
      <c r="G72" s="28"/>
      <c r="H72" s="28"/>
      <c r="I72" s="28"/>
      <c r="J72" s="28"/>
      <c r="K72" s="28"/>
      <c r="L72" s="28"/>
      <c r="M72" s="21"/>
    </row>
    <row r="73" spans="1:13" x14ac:dyDescent="0.35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</row>
  </sheetData>
  <mergeCells count="37">
    <mergeCell ref="B67:C67"/>
    <mergeCell ref="B71:C71"/>
    <mergeCell ref="B72:C72"/>
    <mergeCell ref="J12:J19"/>
    <mergeCell ref="H52:H59"/>
    <mergeCell ref="I52:I59"/>
    <mergeCell ref="J52:J59"/>
    <mergeCell ref="I12:I19"/>
    <mergeCell ref="H12:H19"/>
    <mergeCell ref="L52:L59"/>
    <mergeCell ref="M52:M59"/>
    <mergeCell ref="B66:C66"/>
    <mergeCell ref="A42:M42"/>
    <mergeCell ref="A44:M44"/>
    <mergeCell ref="A50:A51"/>
    <mergeCell ref="B50:B51"/>
    <mergeCell ref="C50:M50"/>
    <mergeCell ref="C52:C59"/>
    <mergeCell ref="D52:D59"/>
    <mergeCell ref="E52:E59"/>
    <mergeCell ref="F52:F59"/>
    <mergeCell ref="G52:G59"/>
    <mergeCell ref="K12:K19"/>
    <mergeCell ref="L12:L19"/>
    <mergeCell ref="M12:M19"/>
    <mergeCell ref="L41:M41"/>
    <mergeCell ref="C12:C19"/>
    <mergeCell ref="D12:D19"/>
    <mergeCell ref="E12:E19"/>
    <mergeCell ref="F12:F19"/>
    <mergeCell ref="G12:G19"/>
    <mergeCell ref="L1:M1"/>
    <mergeCell ref="A2:M2"/>
    <mergeCell ref="A4:M4"/>
    <mergeCell ref="A10:A11"/>
    <mergeCell ref="B10:B11"/>
    <mergeCell ref="C10:M10"/>
  </mergeCells>
  <pageMargins left="0.51181102362204722" right="0.31496062992125984" top="0.35433070866141736" bottom="0.35433070866141736" header="0.31496062992125984" footer="0.31496062992125984"/>
  <pageSetup paperSize="9" scale="70" orientation="landscape" horizontalDpi="4294967293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topLeftCell="A22" workbookViewId="0">
      <selection activeCell="C12" sqref="C12:C19"/>
    </sheetView>
  </sheetViews>
  <sheetFormatPr defaultRowHeight="14.5" x14ac:dyDescent="0.35"/>
  <cols>
    <col min="1" max="1" width="6.1796875" customWidth="1"/>
    <col min="2" max="2" width="35.26953125" customWidth="1"/>
    <col min="3" max="3" width="15.54296875" customWidth="1"/>
    <col min="4" max="13" width="13.7265625" customWidth="1"/>
  </cols>
  <sheetData>
    <row r="1" spans="1:13" ht="15.5" x14ac:dyDescent="0.35">
      <c r="L1" s="43" t="s">
        <v>0</v>
      </c>
      <c r="M1" s="43"/>
    </row>
    <row r="2" spans="1:13" ht="15.5" x14ac:dyDescent="0.35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3" ht="15.5" x14ac:dyDescent="0.35">
      <c r="A3" s="1" t="s">
        <v>48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5.5" x14ac:dyDescent="0.35">
      <c r="A4" s="44" t="s">
        <v>54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</row>
    <row r="5" spans="1:13" x14ac:dyDescent="0.3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x14ac:dyDescent="0.35">
      <c r="A6" s="2" t="s">
        <v>2</v>
      </c>
      <c r="B6" s="2"/>
      <c r="C6" s="2" t="s">
        <v>3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x14ac:dyDescent="0.35">
      <c r="A7" s="2" t="s">
        <v>4</v>
      </c>
      <c r="B7" s="2"/>
      <c r="C7" s="2" t="s">
        <v>5</v>
      </c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x14ac:dyDescent="0.35">
      <c r="A8" s="2" t="s">
        <v>6</v>
      </c>
      <c r="B8" s="2"/>
      <c r="C8" s="2" t="s">
        <v>7</v>
      </c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3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x14ac:dyDescent="0.35">
      <c r="A10" s="45" t="s">
        <v>8</v>
      </c>
      <c r="B10" s="45" t="s">
        <v>9</v>
      </c>
      <c r="C10" s="45" t="s">
        <v>10</v>
      </c>
      <c r="D10" s="45"/>
      <c r="E10" s="45"/>
      <c r="F10" s="45"/>
      <c r="G10" s="45"/>
      <c r="H10" s="45"/>
      <c r="I10" s="45"/>
      <c r="J10" s="45"/>
      <c r="K10" s="45"/>
      <c r="L10" s="45"/>
      <c r="M10" s="45"/>
    </row>
    <row r="11" spans="1:13" ht="98" x14ac:dyDescent="0.35">
      <c r="A11" s="45"/>
      <c r="B11" s="45"/>
      <c r="C11" s="3" t="s">
        <v>11</v>
      </c>
      <c r="D11" s="3" t="s">
        <v>12</v>
      </c>
      <c r="E11" s="3" t="s">
        <v>50</v>
      </c>
      <c r="F11" s="3" t="s">
        <v>55</v>
      </c>
      <c r="G11" s="3" t="s">
        <v>56</v>
      </c>
      <c r="H11" s="3" t="s">
        <v>16</v>
      </c>
      <c r="I11" s="3" t="s">
        <v>17</v>
      </c>
      <c r="J11" s="3" t="s">
        <v>18</v>
      </c>
      <c r="K11" s="3" t="s">
        <v>49</v>
      </c>
      <c r="L11" s="3" t="s">
        <v>19</v>
      </c>
      <c r="M11" s="14" t="s">
        <v>20</v>
      </c>
    </row>
    <row r="12" spans="1:13" ht="30" customHeight="1" x14ac:dyDescent="0.35">
      <c r="A12" s="6" t="s">
        <v>21</v>
      </c>
      <c r="B12" s="7" t="s">
        <v>22</v>
      </c>
      <c r="C12" s="46">
        <v>0</v>
      </c>
      <c r="D12" s="46">
        <v>0</v>
      </c>
      <c r="E12" s="46">
        <v>5496000</v>
      </c>
      <c r="F12" s="50">
        <v>21404800</v>
      </c>
      <c r="G12" s="50">
        <v>78113000</v>
      </c>
      <c r="H12" s="50">
        <v>0</v>
      </c>
      <c r="I12" s="50">
        <v>19001388</v>
      </c>
      <c r="J12" s="50">
        <v>0</v>
      </c>
      <c r="K12" s="56">
        <v>131470000</v>
      </c>
      <c r="L12" s="50"/>
      <c r="M12" s="46">
        <f>SUM(C12:L19)</f>
        <v>255485188</v>
      </c>
    </row>
    <row r="13" spans="1:13" ht="30" customHeight="1" x14ac:dyDescent="0.35">
      <c r="A13" s="6" t="s">
        <v>23</v>
      </c>
      <c r="B13" s="7" t="s">
        <v>24</v>
      </c>
      <c r="C13" s="47"/>
      <c r="D13" s="47"/>
      <c r="E13" s="47"/>
      <c r="F13" s="51"/>
      <c r="G13" s="51"/>
      <c r="H13" s="51"/>
      <c r="I13" s="51"/>
      <c r="J13" s="51"/>
      <c r="K13" s="57"/>
      <c r="L13" s="51"/>
      <c r="M13" s="47"/>
    </row>
    <row r="14" spans="1:13" ht="30" customHeight="1" x14ac:dyDescent="0.35">
      <c r="A14" s="6" t="s">
        <v>25</v>
      </c>
      <c r="B14" s="7" t="s">
        <v>26</v>
      </c>
      <c r="C14" s="47"/>
      <c r="D14" s="47"/>
      <c r="E14" s="47"/>
      <c r="F14" s="51"/>
      <c r="G14" s="51"/>
      <c r="H14" s="51"/>
      <c r="I14" s="51"/>
      <c r="J14" s="51"/>
      <c r="K14" s="57"/>
      <c r="L14" s="51"/>
      <c r="M14" s="47"/>
    </row>
    <row r="15" spans="1:13" ht="30" customHeight="1" x14ac:dyDescent="0.35">
      <c r="A15" s="6" t="s">
        <v>27</v>
      </c>
      <c r="B15" s="8" t="s">
        <v>28</v>
      </c>
      <c r="C15" s="47"/>
      <c r="D15" s="47"/>
      <c r="E15" s="47"/>
      <c r="F15" s="51"/>
      <c r="G15" s="51"/>
      <c r="H15" s="51"/>
      <c r="I15" s="51"/>
      <c r="J15" s="51"/>
      <c r="K15" s="57"/>
      <c r="L15" s="51"/>
      <c r="M15" s="47"/>
    </row>
    <row r="16" spans="1:13" ht="30" customHeight="1" x14ac:dyDescent="0.35">
      <c r="A16" s="6" t="s">
        <v>29</v>
      </c>
      <c r="B16" s="7" t="s">
        <v>30</v>
      </c>
      <c r="C16" s="47"/>
      <c r="D16" s="47"/>
      <c r="E16" s="47"/>
      <c r="F16" s="51"/>
      <c r="G16" s="51"/>
      <c r="H16" s="51"/>
      <c r="I16" s="51"/>
      <c r="J16" s="51"/>
      <c r="K16" s="57"/>
      <c r="L16" s="51"/>
      <c r="M16" s="47"/>
    </row>
    <row r="17" spans="1:13" ht="30" customHeight="1" x14ac:dyDescent="0.35">
      <c r="A17" s="6" t="s">
        <v>31</v>
      </c>
      <c r="B17" s="7" t="s">
        <v>32</v>
      </c>
      <c r="C17" s="47"/>
      <c r="D17" s="47"/>
      <c r="E17" s="47"/>
      <c r="F17" s="51"/>
      <c r="G17" s="51"/>
      <c r="H17" s="51"/>
      <c r="I17" s="51"/>
      <c r="J17" s="51"/>
      <c r="K17" s="57"/>
      <c r="L17" s="51"/>
      <c r="M17" s="47"/>
    </row>
    <row r="18" spans="1:13" ht="30" customHeight="1" x14ac:dyDescent="0.35">
      <c r="A18" s="6" t="s">
        <v>33</v>
      </c>
      <c r="B18" s="7" t="s">
        <v>34</v>
      </c>
      <c r="C18" s="47"/>
      <c r="D18" s="47"/>
      <c r="E18" s="47"/>
      <c r="F18" s="51"/>
      <c r="G18" s="51"/>
      <c r="H18" s="51"/>
      <c r="I18" s="51"/>
      <c r="J18" s="51"/>
      <c r="K18" s="57"/>
      <c r="L18" s="51"/>
      <c r="M18" s="47"/>
    </row>
    <row r="19" spans="1:13" ht="30" customHeight="1" x14ac:dyDescent="0.35">
      <c r="A19" s="6" t="s">
        <v>35</v>
      </c>
      <c r="B19" s="8" t="s">
        <v>36</v>
      </c>
      <c r="C19" s="48"/>
      <c r="D19" s="48"/>
      <c r="E19" s="48"/>
      <c r="F19" s="52"/>
      <c r="G19" s="52"/>
      <c r="H19" s="52"/>
      <c r="I19" s="52"/>
      <c r="J19" s="52"/>
      <c r="K19" s="58"/>
      <c r="L19" s="52"/>
      <c r="M19" s="48"/>
    </row>
    <row r="20" spans="1:13" x14ac:dyDescent="0.35">
      <c r="A20" s="5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x14ac:dyDescent="0.35">
      <c r="A21" s="2"/>
      <c r="B21" s="9" t="s">
        <v>37</v>
      </c>
      <c r="C21" s="10">
        <v>0</v>
      </c>
      <c r="D21" s="11"/>
      <c r="E21" s="11"/>
      <c r="F21" s="11"/>
      <c r="G21" s="11"/>
      <c r="H21" s="11"/>
      <c r="I21" s="11"/>
      <c r="J21" s="11"/>
      <c r="K21" s="11"/>
      <c r="L21" s="11"/>
      <c r="M21" s="2"/>
    </row>
    <row r="22" spans="1:13" x14ac:dyDescent="0.35">
      <c r="A22" s="2"/>
      <c r="B22" s="9" t="s">
        <v>46</v>
      </c>
      <c r="C22" s="10">
        <v>399150000</v>
      </c>
      <c r="D22" s="11"/>
      <c r="E22" s="10"/>
      <c r="F22" s="16"/>
      <c r="G22" s="16"/>
      <c r="H22" s="11"/>
      <c r="I22" s="11"/>
      <c r="J22" s="11"/>
      <c r="K22" s="11"/>
      <c r="L22" s="11"/>
      <c r="M22" s="2"/>
    </row>
    <row r="23" spans="1:13" x14ac:dyDescent="0.35">
      <c r="A23" s="2"/>
      <c r="B23" s="9" t="s">
        <v>47</v>
      </c>
      <c r="C23" s="10">
        <f>SUM(C21:C22)-M12</f>
        <v>143664812</v>
      </c>
      <c r="D23" s="11"/>
      <c r="E23" s="10"/>
      <c r="F23" s="16"/>
      <c r="G23" s="15"/>
      <c r="H23" s="11"/>
      <c r="I23" s="11"/>
      <c r="J23" s="11"/>
      <c r="K23" s="11"/>
      <c r="L23" s="11"/>
      <c r="M23" s="2"/>
    </row>
    <row r="24" spans="1:13" x14ac:dyDescent="0.35">
      <c r="A24" s="2"/>
      <c r="B24" s="11"/>
      <c r="C24" s="11"/>
      <c r="D24" s="11"/>
      <c r="E24" s="11"/>
      <c r="F24" s="16"/>
      <c r="G24" s="15"/>
      <c r="H24" s="11"/>
      <c r="I24" s="11"/>
      <c r="J24" s="11"/>
      <c r="K24" s="11"/>
      <c r="L24" s="11"/>
      <c r="M24" s="2"/>
    </row>
    <row r="25" spans="1:13" x14ac:dyDescent="0.35">
      <c r="A25" s="2"/>
      <c r="B25" s="11"/>
      <c r="C25" s="11"/>
      <c r="D25" s="11"/>
      <c r="E25" s="11"/>
      <c r="F25" s="16"/>
      <c r="G25" s="15"/>
      <c r="H25" s="11"/>
      <c r="I25" s="11"/>
      <c r="J25" s="11"/>
      <c r="K25" s="11"/>
      <c r="L25" s="11"/>
      <c r="M25" s="2"/>
    </row>
    <row r="26" spans="1:13" x14ac:dyDescent="0.35">
      <c r="A26" s="2"/>
      <c r="B26" s="18"/>
      <c r="C26" s="18" t="s">
        <v>40</v>
      </c>
      <c r="D26" s="11"/>
      <c r="E26" s="11"/>
      <c r="F26" s="16"/>
      <c r="G26" s="16"/>
      <c r="H26" s="11"/>
      <c r="I26" s="11"/>
      <c r="J26" s="11"/>
      <c r="K26" s="11"/>
      <c r="L26" s="11"/>
      <c r="M26" s="2"/>
    </row>
    <row r="27" spans="1:13" x14ac:dyDescent="0.35">
      <c r="A27" s="2"/>
      <c r="B27" s="18"/>
      <c r="C27" s="18" t="s">
        <v>41</v>
      </c>
      <c r="D27" s="11"/>
      <c r="E27" s="11"/>
      <c r="F27" s="16"/>
      <c r="G27" s="15"/>
      <c r="H27" s="11"/>
      <c r="I27" s="11"/>
      <c r="J27" s="11" t="s">
        <v>42</v>
      </c>
      <c r="K27" s="11"/>
      <c r="L27" s="11"/>
      <c r="M27" s="2"/>
    </row>
    <row r="28" spans="1:13" x14ac:dyDescent="0.35">
      <c r="A28" s="2"/>
      <c r="B28" s="12"/>
      <c r="C28" s="12"/>
      <c r="D28" s="11"/>
      <c r="E28" s="11"/>
      <c r="F28" s="16"/>
      <c r="G28" s="17"/>
      <c r="H28" s="11"/>
      <c r="I28" s="11"/>
      <c r="J28" s="11"/>
      <c r="K28" s="11"/>
      <c r="L28" s="11"/>
      <c r="M28" s="2"/>
    </row>
    <row r="29" spans="1:13" x14ac:dyDescent="0.35">
      <c r="A29" s="2"/>
      <c r="B29" s="12"/>
      <c r="C29" s="12"/>
      <c r="D29" s="11"/>
      <c r="E29" s="11"/>
      <c r="F29" s="11"/>
      <c r="G29" s="17"/>
      <c r="H29" s="11"/>
      <c r="I29" s="11"/>
      <c r="J29" s="11"/>
      <c r="K29" s="11"/>
      <c r="L29" s="11"/>
      <c r="M29" s="2"/>
    </row>
    <row r="30" spans="1:13" x14ac:dyDescent="0.35">
      <c r="A30" s="2"/>
      <c r="B30" s="12"/>
      <c r="C30" s="12"/>
      <c r="D30" s="11"/>
      <c r="E30" s="11"/>
      <c r="F30" s="11"/>
      <c r="G30" s="10"/>
      <c r="H30" s="11"/>
      <c r="I30" s="11"/>
      <c r="J30" s="11"/>
      <c r="K30" s="11"/>
      <c r="L30" s="11"/>
      <c r="M30" s="2"/>
    </row>
    <row r="31" spans="1:13" x14ac:dyDescent="0.35">
      <c r="A31" s="2"/>
      <c r="B31" s="19"/>
      <c r="C31" s="19" t="s">
        <v>51</v>
      </c>
      <c r="D31" s="13"/>
      <c r="E31" s="13"/>
      <c r="F31" s="13"/>
      <c r="G31" s="13"/>
      <c r="H31" s="13"/>
      <c r="I31" s="13"/>
      <c r="J31" s="13" t="s">
        <v>43</v>
      </c>
      <c r="K31" s="13"/>
      <c r="L31" s="11"/>
      <c r="M31" s="2"/>
    </row>
    <row r="32" spans="1:13" x14ac:dyDescent="0.35">
      <c r="A32" s="2"/>
      <c r="B32" s="11"/>
      <c r="C32" s="11" t="s">
        <v>52</v>
      </c>
      <c r="D32" s="11"/>
      <c r="E32" s="11"/>
      <c r="F32" s="11"/>
      <c r="G32" s="11"/>
      <c r="H32" s="11"/>
      <c r="I32" s="11"/>
      <c r="J32" s="11" t="s">
        <v>44</v>
      </c>
      <c r="K32" s="11"/>
      <c r="L32" s="11"/>
      <c r="M32" s="2"/>
    </row>
    <row r="33" spans="1:13" x14ac:dyDescent="0.35">
      <c r="B33" s="11"/>
      <c r="C33" s="2" t="s">
        <v>57</v>
      </c>
    </row>
    <row r="34" spans="1:13" x14ac:dyDescent="0.35">
      <c r="B34" s="11"/>
      <c r="C34" s="2" t="s">
        <v>58</v>
      </c>
    </row>
    <row r="40" spans="1:13" ht="15.5" x14ac:dyDescent="0.35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49"/>
      <c r="M40" s="49"/>
    </row>
    <row r="41" spans="1:13" ht="15.5" x14ac:dyDescent="0.35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</row>
    <row r="42" spans="1:13" ht="15.5" x14ac:dyDescent="0.3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</row>
    <row r="43" spans="1:13" ht="15.5" x14ac:dyDescent="0.35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</row>
    <row r="44" spans="1:13" x14ac:dyDescent="0.35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</row>
    <row r="45" spans="1:13" x14ac:dyDescent="0.3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</row>
    <row r="46" spans="1:13" x14ac:dyDescent="0.35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</row>
    <row r="47" spans="1:13" x14ac:dyDescent="0.3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</row>
    <row r="48" spans="1:13" x14ac:dyDescent="0.35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</row>
    <row r="49" spans="1:13" x14ac:dyDescent="0.35">
      <c r="A49" s="62"/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</row>
    <row r="50" spans="1:13" x14ac:dyDescent="0.35">
      <c r="A50" s="62"/>
      <c r="B50" s="6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35"/>
    </row>
    <row r="51" spans="1:13" x14ac:dyDescent="0.35">
      <c r="A51" s="23"/>
      <c r="B51" s="24"/>
      <c r="C51" s="60"/>
      <c r="D51" s="60"/>
      <c r="E51" s="60"/>
      <c r="F51" s="59"/>
      <c r="G51" s="59"/>
      <c r="H51" s="59"/>
      <c r="I51" s="59"/>
      <c r="J51" s="59"/>
      <c r="K51" s="36"/>
      <c r="L51" s="59"/>
      <c r="M51" s="60"/>
    </row>
    <row r="52" spans="1:13" x14ac:dyDescent="0.35">
      <c r="A52" s="23"/>
      <c r="B52" s="24"/>
      <c r="C52" s="60"/>
      <c r="D52" s="60"/>
      <c r="E52" s="60"/>
      <c r="F52" s="59"/>
      <c r="G52" s="59"/>
      <c r="H52" s="59"/>
      <c r="I52" s="59"/>
      <c r="J52" s="59"/>
      <c r="K52" s="36"/>
      <c r="L52" s="59"/>
      <c r="M52" s="60"/>
    </row>
    <row r="53" spans="1:13" x14ac:dyDescent="0.35">
      <c r="A53" s="23"/>
      <c r="B53" s="24"/>
      <c r="C53" s="60"/>
      <c r="D53" s="60"/>
      <c r="E53" s="60"/>
      <c r="F53" s="59"/>
      <c r="G53" s="59"/>
      <c r="H53" s="59"/>
      <c r="I53" s="59"/>
      <c r="J53" s="59"/>
      <c r="K53" s="36"/>
      <c r="L53" s="59"/>
      <c r="M53" s="60"/>
    </row>
    <row r="54" spans="1:13" x14ac:dyDescent="0.35">
      <c r="A54" s="23"/>
      <c r="B54" s="25"/>
      <c r="C54" s="60"/>
      <c r="D54" s="60"/>
      <c r="E54" s="60"/>
      <c r="F54" s="59"/>
      <c r="G54" s="59"/>
      <c r="H54" s="59"/>
      <c r="I54" s="59"/>
      <c r="J54" s="59"/>
      <c r="K54" s="36"/>
      <c r="L54" s="59"/>
      <c r="M54" s="60"/>
    </row>
    <row r="55" spans="1:13" x14ac:dyDescent="0.35">
      <c r="A55" s="23"/>
      <c r="B55" s="24"/>
      <c r="C55" s="60"/>
      <c r="D55" s="60"/>
      <c r="E55" s="60"/>
      <c r="F55" s="59"/>
      <c r="G55" s="59"/>
      <c r="H55" s="59"/>
      <c r="I55" s="59"/>
      <c r="J55" s="59"/>
      <c r="K55" s="36"/>
      <c r="L55" s="59"/>
      <c r="M55" s="60"/>
    </row>
    <row r="56" spans="1:13" x14ac:dyDescent="0.35">
      <c r="A56" s="23"/>
      <c r="B56" s="24"/>
      <c r="C56" s="60"/>
      <c r="D56" s="60"/>
      <c r="E56" s="60"/>
      <c r="F56" s="59"/>
      <c r="G56" s="59"/>
      <c r="H56" s="59"/>
      <c r="I56" s="59"/>
      <c r="J56" s="59"/>
      <c r="K56" s="36"/>
      <c r="L56" s="59"/>
      <c r="M56" s="60"/>
    </row>
    <row r="57" spans="1:13" x14ac:dyDescent="0.35">
      <c r="A57" s="23"/>
      <c r="B57" s="24"/>
      <c r="C57" s="60"/>
      <c r="D57" s="60"/>
      <c r="E57" s="60"/>
      <c r="F57" s="59"/>
      <c r="G57" s="59"/>
      <c r="H57" s="59"/>
      <c r="I57" s="59"/>
      <c r="J57" s="59"/>
      <c r="K57" s="36"/>
      <c r="L57" s="59"/>
      <c r="M57" s="60"/>
    </row>
    <row r="58" spans="1:13" x14ac:dyDescent="0.35">
      <c r="A58" s="23"/>
      <c r="B58" s="25"/>
      <c r="C58" s="60"/>
      <c r="D58" s="60"/>
      <c r="E58" s="60"/>
      <c r="F58" s="59"/>
      <c r="G58" s="59"/>
      <c r="H58" s="59"/>
      <c r="I58" s="59"/>
      <c r="J58" s="59"/>
      <c r="K58" s="36"/>
      <c r="L58" s="59"/>
      <c r="M58" s="60"/>
    </row>
    <row r="59" spans="1:13" x14ac:dyDescent="0.35">
      <c r="A59" s="26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</row>
    <row r="60" spans="1:13" x14ac:dyDescent="0.35">
      <c r="A60" s="21"/>
      <c r="B60" s="9"/>
      <c r="C60" s="27"/>
      <c r="D60" s="28"/>
      <c r="E60" s="28"/>
      <c r="F60" s="28"/>
      <c r="G60" s="28"/>
      <c r="H60" s="28"/>
      <c r="I60" s="28"/>
      <c r="J60" s="28"/>
      <c r="K60" s="28"/>
      <c r="L60" s="28"/>
      <c r="M60" s="21"/>
    </row>
    <row r="61" spans="1:13" x14ac:dyDescent="0.35">
      <c r="A61" s="21"/>
      <c r="B61" s="9"/>
      <c r="C61" s="27"/>
      <c r="D61" s="28"/>
      <c r="E61" s="28"/>
      <c r="F61" s="29"/>
      <c r="G61" s="29"/>
      <c r="H61" s="28"/>
      <c r="I61" s="28"/>
      <c r="J61" s="28"/>
      <c r="K61" s="28"/>
      <c r="L61" s="28"/>
      <c r="M61" s="21"/>
    </row>
    <row r="62" spans="1:13" x14ac:dyDescent="0.35">
      <c r="A62" s="21"/>
      <c r="B62" s="9"/>
      <c r="C62" s="27"/>
      <c r="D62" s="28"/>
      <c r="E62" s="27"/>
      <c r="F62" s="29"/>
      <c r="G62" s="30"/>
      <c r="H62" s="28"/>
      <c r="I62" s="28"/>
      <c r="J62" s="28"/>
      <c r="K62" s="28"/>
      <c r="L62" s="28"/>
      <c r="M62" s="21"/>
    </row>
    <row r="63" spans="1:13" x14ac:dyDescent="0.35">
      <c r="A63" s="21"/>
      <c r="B63" s="28"/>
      <c r="C63" s="28"/>
      <c r="D63" s="28"/>
      <c r="E63" s="28"/>
      <c r="F63" s="29"/>
      <c r="G63" s="30"/>
      <c r="H63" s="28"/>
      <c r="I63" s="28"/>
      <c r="J63" s="28"/>
      <c r="K63" s="28"/>
      <c r="L63" s="28"/>
      <c r="M63" s="21"/>
    </row>
    <row r="64" spans="1:13" x14ac:dyDescent="0.35">
      <c r="A64" s="21"/>
      <c r="B64" s="28"/>
      <c r="C64" s="28"/>
      <c r="D64" s="28"/>
      <c r="E64" s="28"/>
      <c r="F64" s="29"/>
      <c r="G64" s="30"/>
      <c r="H64" s="28"/>
      <c r="I64" s="28"/>
      <c r="J64" s="28"/>
      <c r="K64" s="28"/>
      <c r="L64" s="28"/>
      <c r="M64" s="21"/>
    </row>
    <row r="65" spans="1:13" x14ac:dyDescent="0.35">
      <c r="A65" s="21"/>
      <c r="B65" s="61"/>
      <c r="C65" s="61"/>
      <c r="D65" s="28"/>
      <c r="E65" s="28"/>
      <c r="F65" s="29"/>
      <c r="G65" s="29"/>
      <c r="H65" s="28"/>
      <c r="I65" s="28"/>
      <c r="J65" s="28"/>
      <c r="K65" s="28"/>
      <c r="L65" s="28"/>
      <c r="M65" s="21"/>
    </row>
    <row r="66" spans="1:13" x14ac:dyDescent="0.35">
      <c r="A66" s="21"/>
      <c r="B66" s="61"/>
      <c r="C66" s="61"/>
      <c r="D66" s="28"/>
      <c r="E66" s="28"/>
      <c r="F66" s="29"/>
      <c r="G66" s="30"/>
      <c r="H66" s="28"/>
      <c r="I66" s="28"/>
      <c r="J66" s="28"/>
      <c r="K66" s="28"/>
      <c r="L66" s="28"/>
      <c r="M66" s="21"/>
    </row>
    <row r="67" spans="1:13" x14ac:dyDescent="0.35">
      <c r="A67" s="21"/>
      <c r="B67" s="28"/>
      <c r="C67" s="31"/>
      <c r="D67" s="28"/>
      <c r="E67" s="28"/>
      <c r="F67" s="29"/>
      <c r="G67" s="32"/>
      <c r="H67" s="28"/>
      <c r="I67" s="28"/>
      <c r="J67" s="28"/>
      <c r="K67" s="28"/>
      <c r="L67" s="28"/>
      <c r="M67" s="21"/>
    </row>
    <row r="68" spans="1:13" x14ac:dyDescent="0.35">
      <c r="A68" s="21"/>
      <c r="B68" s="28"/>
      <c r="C68" s="31"/>
      <c r="D68" s="28"/>
      <c r="E68" s="28"/>
      <c r="F68" s="28"/>
      <c r="G68" s="32"/>
      <c r="H68" s="28"/>
      <c r="I68" s="28"/>
      <c r="J68" s="28"/>
      <c r="K68" s="28"/>
      <c r="L68" s="28"/>
      <c r="M68" s="21"/>
    </row>
    <row r="69" spans="1:13" x14ac:dyDescent="0.35">
      <c r="A69" s="21"/>
      <c r="B69" s="28"/>
      <c r="C69" s="31"/>
      <c r="D69" s="28"/>
      <c r="E69" s="28"/>
      <c r="F69" s="28"/>
      <c r="G69" s="27"/>
      <c r="H69" s="28"/>
      <c r="I69" s="28"/>
      <c r="J69" s="28"/>
      <c r="K69" s="28"/>
      <c r="L69" s="28"/>
      <c r="M69" s="21"/>
    </row>
    <row r="70" spans="1:13" x14ac:dyDescent="0.35">
      <c r="A70" s="21"/>
      <c r="B70" s="63"/>
      <c r="C70" s="63"/>
      <c r="D70" s="33"/>
      <c r="E70" s="33"/>
      <c r="F70" s="33"/>
      <c r="G70" s="33"/>
      <c r="H70" s="33"/>
      <c r="I70" s="33"/>
      <c r="J70" s="33"/>
      <c r="K70" s="33"/>
      <c r="L70" s="28"/>
      <c r="M70" s="21"/>
    </row>
    <row r="71" spans="1:13" x14ac:dyDescent="0.35">
      <c r="A71" s="21"/>
      <c r="B71" s="61"/>
      <c r="C71" s="61"/>
      <c r="D71" s="28"/>
      <c r="E71" s="28"/>
      <c r="F71" s="28"/>
      <c r="G71" s="28"/>
      <c r="H71" s="28"/>
      <c r="I71" s="28"/>
      <c r="J71" s="28"/>
      <c r="K71" s="28"/>
      <c r="L71" s="28"/>
      <c r="M71" s="21"/>
    </row>
    <row r="72" spans="1:13" x14ac:dyDescent="0.35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</row>
  </sheetData>
  <mergeCells count="37">
    <mergeCell ref="B65:C65"/>
    <mergeCell ref="B66:C66"/>
    <mergeCell ref="B70:C70"/>
    <mergeCell ref="B71:C71"/>
    <mergeCell ref="K12:K19"/>
    <mergeCell ref="H51:H58"/>
    <mergeCell ref="I51:I58"/>
    <mergeCell ref="J51:J58"/>
    <mergeCell ref="I12:I19"/>
    <mergeCell ref="J12:J19"/>
    <mergeCell ref="L51:L58"/>
    <mergeCell ref="M51:M58"/>
    <mergeCell ref="C51:C58"/>
    <mergeCell ref="D51:D58"/>
    <mergeCell ref="E51:E58"/>
    <mergeCell ref="F51:F58"/>
    <mergeCell ref="G51:G58"/>
    <mergeCell ref="L40:M40"/>
    <mergeCell ref="A41:M41"/>
    <mergeCell ref="A43:M43"/>
    <mergeCell ref="A49:A50"/>
    <mergeCell ref="B49:B50"/>
    <mergeCell ref="C49:M49"/>
    <mergeCell ref="L12:L19"/>
    <mergeCell ref="M12:M19"/>
    <mergeCell ref="C12:C19"/>
    <mergeCell ref="D12:D19"/>
    <mergeCell ref="E12:E19"/>
    <mergeCell ref="F12:F19"/>
    <mergeCell ref="G12:G19"/>
    <mergeCell ref="H12:H19"/>
    <mergeCell ref="L1:M1"/>
    <mergeCell ref="A2:M2"/>
    <mergeCell ref="A4:M4"/>
    <mergeCell ref="A10:A11"/>
    <mergeCell ref="B10:B11"/>
    <mergeCell ref="C10:M10"/>
  </mergeCells>
  <pageMargins left="0.51181102362204722" right="0.31496062992125984" top="0.35433070866141736" bottom="0.35433070866141736" header="0.31496062992125984" footer="0.31496062992125984"/>
  <pageSetup paperSize="9" scale="70" orientation="landscape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G22"/>
  <sheetViews>
    <sheetView topLeftCell="A4" workbookViewId="0">
      <selection activeCell="G22" sqref="G22"/>
    </sheetView>
  </sheetViews>
  <sheetFormatPr defaultRowHeight="14.5" x14ac:dyDescent="0.35"/>
  <cols>
    <col min="3" max="3" width="20.26953125" customWidth="1"/>
    <col min="7" max="7" width="16.7265625" customWidth="1"/>
  </cols>
  <sheetData>
    <row r="4" spans="3:7" x14ac:dyDescent="0.35">
      <c r="C4" t="s">
        <v>45</v>
      </c>
    </row>
    <row r="5" spans="3:7" x14ac:dyDescent="0.35">
      <c r="C5" s="15">
        <v>6818182</v>
      </c>
    </row>
    <row r="6" spans="3:7" x14ac:dyDescent="0.35">
      <c r="C6" s="15">
        <f>5*427500</f>
        <v>2137500</v>
      </c>
    </row>
    <row r="7" spans="3:7" x14ac:dyDescent="0.35">
      <c r="C7" s="15">
        <f>2*142500</f>
        <v>285000</v>
      </c>
    </row>
    <row r="8" spans="3:7" x14ac:dyDescent="0.35">
      <c r="C8" s="15">
        <v>4555000</v>
      </c>
    </row>
    <row r="9" spans="3:7" x14ac:dyDescent="0.35">
      <c r="C9" s="15">
        <v>8377272</v>
      </c>
    </row>
    <row r="10" spans="3:7" x14ac:dyDescent="0.35">
      <c r="C10" s="15">
        <v>13245909</v>
      </c>
      <c r="G10" s="15"/>
    </row>
    <row r="11" spans="3:7" x14ac:dyDescent="0.35">
      <c r="C11" s="15">
        <v>902000</v>
      </c>
      <c r="G11" s="15">
        <v>376200000</v>
      </c>
    </row>
    <row r="12" spans="3:7" x14ac:dyDescent="0.35">
      <c r="C12" s="15">
        <v>3512000</v>
      </c>
      <c r="G12" s="15">
        <f>'Tahap 1'!M12:M19</f>
        <v>255485188</v>
      </c>
    </row>
    <row r="13" spans="3:7" x14ac:dyDescent="0.35">
      <c r="C13" s="15">
        <v>1116000</v>
      </c>
      <c r="G13" s="15">
        <f>G11-G12</f>
        <v>120714812</v>
      </c>
    </row>
    <row r="14" spans="3:7" x14ac:dyDescent="0.35">
      <c r="C14" s="15">
        <v>681818</v>
      </c>
      <c r="G14" s="15">
        <v>15120000</v>
      </c>
    </row>
    <row r="15" spans="3:7" x14ac:dyDescent="0.35">
      <c r="C15" s="15">
        <f>SUM(C5:C14)</f>
        <v>41630681</v>
      </c>
      <c r="G15" s="15">
        <f>G13-G14</f>
        <v>105594812</v>
      </c>
    </row>
    <row r="16" spans="3:7" x14ac:dyDescent="0.35">
      <c r="C16" s="15"/>
      <c r="G16" s="15">
        <v>162225143</v>
      </c>
    </row>
    <row r="17" spans="3:7" x14ac:dyDescent="0.35">
      <c r="C17" s="15"/>
      <c r="G17" s="15">
        <f>G16-G15</f>
        <v>56630331</v>
      </c>
    </row>
    <row r="18" spans="3:7" x14ac:dyDescent="0.35">
      <c r="C18" s="15"/>
      <c r="G18" s="15"/>
    </row>
    <row r="19" spans="3:7" x14ac:dyDescent="0.35">
      <c r="C19" s="15">
        <v>174861874</v>
      </c>
      <c r="G19" s="15"/>
    </row>
    <row r="20" spans="3:7" x14ac:dyDescent="0.35">
      <c r="C20" s="15">
        <v>162225143</v>
      </c>
      <c r="G20" s="15"/>
    </row>
    <row r="21" spans="3:7" x14ac:dyDescent="0.35">
      <c r="C21" s="15">
        <f>C19-C20</f>
        <v>12636731</v>
      </c>
      <c r="G21" s="15"/>
    </row>
    <row r="22" spans="3:7" x14ac:dyDescent="0.35">
      <c r="G22" s="1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Sisa dana 2020</vt:lpstr>
      <vt:lpstr>Tahap 3</vt:lpstr>
      <vt:lpstr>Tahap 2</vt:lpstr>
      <vt:lpstr>Tahap 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</dc:creator>
  <cp:lastModifiedBy>HP</cp:lastModifiedBy>
  <cp:lastPrinted>2022-01-04T03:21:44Z</cp:lastPrinted>
  <dcterms:created xsi:type="dcterms:W3CDTF">2018-04-11T12:07:54Z</dcterms:created>
  <dcterms:modified xsi:type="dcterms:W3CDTF">2022-03-22T07:53:28Z</dcterms:modified>
</cp:coreProperties>
</file>